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PHS Volleyball - Girls\2017\Statistics\"/>
    </mc:Choice>
  </mc:AlternateContent>
  <bookViews>
    <workbookView xWindow="195" yWindow="30" windowWidth="13245" windowHeight="10155"/>
  </bookViews>
  <sheets>
    <sheet name="Season Totals" sheetId="1" r:id="rId1"/>
    <sheet name="HF" sheetId="2" r:id="rId2"/>
    <sheet name="TF North" sheetId="19" r:id="rId3"/>
    <sheet name="Shepard" sheetId="9" r:id="rId4"/>
    <sheet name="Oregon Invite" sheetId="13" r:id="rId5"/>
    <sheet name="Eisenhowser" sheetId="14" r:id="rId6"/>
    <sheet name="Reavis" sheetId="12" r:id="rId7"/>
    <sheet name="Oak Forest" sheetId="5" r:id="rId8"/>
    <sheet name="Hillcrest" sheetId="17" r:id="rId9"/>
    <sheet name="Bremen" sheetId="18" r:id="rId10"/>
    <sheet name="Reed Custer Invite" sheetId="7" r:id="rId11"/>
    <sheet name="Lemont" sheetId="20" r:id="rId12"/>
    <sheet name="TF South" sheetId="6" r:id="rId13"/>
    <sheet name="Tinley Invite" sheetId="4" r:id="rId14"/>
    <sheet name="Argo" sheetId="10" r:id="rId15"/>
    <sheet name="LWC Invite" sheetId="11" r:id="rId16"/>
    <sheet name="Oak Lawn" sheetId="8" r:id="rId17"/>
    <sheet name="Richards" sheetId="15" r:id="rId18"/>
    <sheet name="Evergreen Park" sheetId="3" r:id="rId19"/>
    <sheet name="Lockport" sheetId="16" r:id="rId20"/>
    <sheet name="REGIONALS - Simeon" sheetId="21" r:id="rId21"/>
    <sheet name="REGIONALS - Lindblom" sheetId="22" r:id="rId22"/>
    <sheet name="SECTIONALS - Chicago Ag" sheetId="23" r:id="rId23"/>
    <sheet name="SECTIONALS - St. Laurence" sheetId="24" r:id="rId24"/>
    <sheet name="SUPER SECTIONALS - Normal Uhigh" sheetId="25" r:id="rId25"/>
  </sheets>
  <calcPr calcId="152511"/>
</workbook>
</file>

<file path=xl/calcChain.xml><?xml version="1.0" encoding="utf-8"?>
<calcChain xmlns="http://schemas.openxmlformats.org/spreadsheetml/2006/main">
  <c r="Q18" i="4" l="1"/>
  <c r="X24" i="11" l="1"/>
  <c r="W24" i="11"/>
  <c r="V24" i="11"/>
  <c r="U24" i="11"/>
  <c r="T24" i="11"/>
  <c r="S24" i="11"/>
  <c r="R24" i="11"/>
  <c r="P24" i="11"/>
  <c r="O24" i="11"/>
  <c r="N24" i="11"/>
  <c r="M24" i="11"/>
  <c r="L24" i="11"/>
  <c r="J24" i="11"/>
  <c r="I24" i="11"/>
  <c r="H24" i="11"/>
  <c r="G24" i="11"/>
  <c r="F24" i="11"/>
  <c r="E24" i="11"/>
  <c r="D24" i="11"/>
  <c r="Q23" i="11"/>
  <c r="K23" i="11"/>
  <c r="Q22" i="11"/>
  <c r="K22" i="11"/>
  <c r="Q21" i="11"/>
  <c r="K21" i="11"/>
  <c r="Q20" i="11"/>
  <c r="K20" i="11"/>
  <c r="Q19" i="11"/>
  <c r="K19" i="11"/>
  <c r="Q18" i="11"/>
  <c r="K18" i="11"/>
  <c r="Q17" i="11"/>
  <c r="K17" i="11"/>
  <c r="Q16" i="11"/>
  <c r="K16" i="11"/>
  <c r="Q15" i="11"/>
  <c r="K15" i="11"/>
  <c r="Q14" i="11"/>
  <c r="K14" i="11"/>
  <c r="Q13" i="11"/>
  <c r="K13" i="11"/>
  <c r="Q12" i="11"/>
  <c r="K12" i="11"/>
  <c r="Q11" i="11"/>
  <c r="K11" i="11"/>
  <c r="X24" i="4"/>
  <c r="W24" i="4"/>
  <c r="V24" i="4"/>
  <c r="U24" i="4"/>
  <c r="T24" i="4"/>
  <c r="S24" i="4"/>
  <c r="R24" i="4"/>
  <c r="P24" i="4"/>
  <c r="O24" i="4"/>
  <c r="N24" i="4"/>
  <c r="M24" i="4"/>
  <c r="L24" i="4"/>
  <c r="J24" i="4"/>
  <c r="I24" i="4"/>
  <c r="H24" i="4"/>
  <c r="G24" i="4"/>
  <c r="F24" i="4"/>
  <c r="E24" i="4"/>
  <c r="D24" i="4"/>
  <c r="Q23" i="4"/>
  <c r="K23" i="4"/>
  <c r="Q22" i="4"/>
  <c r="K22" i="4"/>
  <c r="Q21" i="4"/>
  <c r="K21" i="4"/>
  <c r="Q20" i="4"/>
  <c r="K20" i="4"/>
  <c r="Q19" i="4"/>
  <c r="K19" i="4"/>
  <c r="K18" i="4"/>
  <c r="Q17" i="4"/>
  <c r="K17" i="4"/>
  <c r="Q16" i="4"/>
  <c r="K16" i="4"/>
  <c r="Q15" i="4"/>
  <c r="K15" i="4"/>
  <c r="Q14" i="4"/>
  <c r="K14" i="4"/>
  <c r="Q13" i="4"/>
  <c r="K13" i="4"/>
  <c r="Q12" i="4"/>
  <c r="K12" i="4"/>
  <c r="Q11" i="4"/>
  <c r="K11" i="4"/>
  <c r="X24" i="7"/>
  <c r="W24" i="7"/>
  <c r="V24" i="7"/>
  <c r="U24" i="7"/>
  <c r="T24" i="7"/>
  <c r="S24" i="7"/>
  <c r="R24" i="7"/>
  <c r="P24" i="7"/>
  <c r="O24" i="7"/>
  <c r="N24" i="7"/>
  <c r="M24" i="7"/>
  <c r="L24" i="7"/>
  <c r="J24" i="7"/>
  <c r="K24" i="7" s="1"/>
  <c r="I24" i="7"/>
  <c r="H24" i="7"/>
  <c r="G24" i="7"/>
  <c r="F24" i="7"/>
  <c r="E24" i="7"/>
  <c r="D24" i="7"/>
  <c r="Q23" i="7"/>
  <c r="K23" i="7"/>
  <c r="Q22" i="7"/>
  <c r="K22" i="7"/>
  <c r="Q21" i="7"/>
  <c r="K21" i="7"/>
  <c r="Q20" i="7"/>
  <c r="K20" i="7"/>
  <c r="Q19" i="7"/>
  <c r="K19" i="7"/>
  <c r="Q18" i="7"/>
  <c r="K18" i="7"/>
  <c r="Q17" i="7"/>
  <c r="K17" i="7"/>
  <c r="Q16" i="7"/>
  <c r="K16" i="7"/>
  <c r="Q15" i="7"/>
  <c r="K15" i="7"/>
  <c r="Q14" i="7"/>
  <c r="K14" i="7"/>
  <c r="Q13" i="7"/>
  <c r="K13" i="7"/>
  <c r="Q12" i="7"/>
  <c r="K12" i="7"/>
  <c r="Q11" i="7"/>
  <c r="K11" i="7"/>
  <c r="X12" i="1"/>
  <c r="X13" i="1"/>
  <c r="X14" i="1"/>
  <c r="X15" i="1"/>
  <c r="X16" i="1"/>
  <c r="X17" i="1"/>
  <c r="X18" i="1"/>
  <c r="X19" i="1"/>
  <c r="X20" i="1"/>
  <c r="X21" i="1"/>
  <c r="X22" i="1"/>
  <c r="W12" i="1"/>
  <c r="W13" i="1"/>
  <c r="W14" i="1"/>
  <c r="W15" i="1"/>
  <c r="W16" i="1"/>
  <c r="W17" i="1"/>
  <c r="W18" i="1"/>
  <c r="W19" i="1"/>
  <c r="W20" i="1"/>
  <c r="W21" i="1"/>
  <c r="W22" i="1"/>
  <c r="V12" i="1"/>
  <c r="V13" i="1"/>
  <c r="V14" i="1"/>
  <c r="V15" i="1"/>
  <c r="V16" i="1"/>
  <c r="V17" i="1"/>
  <c r="V18" i="1"/>
  <c r="V19" i="1"/>
  <c r="V20" i="1"/>
  <c r="V21" i="1"/>
  <c r="V22" i="1"/>
  <c r="U12" i="1"/>
  <c r="U13" i="1"/>
  <c r="U14" i="1"/>
  <c r="U15" i="1"/>
  <c r="U16" i="1"/>
  <c r="U17" i="1"/>
  <c r="U18" i="1"/>
  <c r="U19" i="1"/>
  <c r="U20" i="1"/>
  <c r="U21" i="1"/>
  <c r="U22" i="1"/>
  <c r="T12" i="1"/>
  <c r="T13" i="1"/>
  <c r="T14" i="1"/>
  <c r="T15" i="1"/>
  <c r="T16" i="1"/>
  <c r="T17" i="1"/>
  <c r="T18" i="1"/>
  <c r="T19" i="1"/>
  <c r="T20" i="1"/>
  <c r="T21" i="1"/>
  <c r="T22" i="1"/>
  <c r="S12" i="1"/>
  <c r="S13" i="1"/>
  <c r="S14" i="1"/>
  <c r="S15" i="1"/>
  <c r="S16" i="1"/>
  <c r="S17" i="1"/>
  <c r="S18" i="1"/>
  <c r="S19" i="1"/>
  <c r="S20" i="1"/>
  <c r="S21" i="1"/>
  <c r="S22" i="1"/>
  <c r="R12" i="1"/>
  <c r="R13" i="1"/>
  <c r="R14" i="1"/>
  <c r="R15" i="1"/>
  <c r="R16" i="1"/>
  <c r="R17" i="1"/>
  <c r="R18" i="1"/>
  <c r="R19" i="1"/>
  <c r="R20" i="1"/>
  <c r="R21" i="1"/>
  <c r="R22" i="1"/>
  <c r="S11" i="1"/>
  <c r="T11" i="1"/>
  <c r="U11" i="1"/>
  <c r="V11" i="1"/>
  <c r="W11" i="1"/>
  <c r="X11" i="1"/>
  <c r="R11" i="1"/>
  <c r="H12" i="1"/>
  <c r="H13" i="1"/>
  <c r="H14" i="1"/>
  <c r="H15" i="1"/>
  <c r="H16" i="1"/>
  <c r="H17" i="1"/>
  <c r="H18" i="1"/>
  <c r="H19" i="1"/>
  <c r="H20" i="1"/>
  <c r="H21" i="1"/>
  <c r="H22" i="1"/>
  <c r="J12" i="1"/>
  <c r="J13" i="1"/>
  <c r="J14" i="1"/>
  <c r="J15" i="1"/>
  <c r="J16" i="1"/>
  <c r="J17" i="1"/>
  <c r="J18" i="1"/>
  <c r="J19" i="1"/>
  <c r="J20" i="1"/>
  <c r="J21" i="1"/>
  <c r="J22" i="1"/>
  <c r="I12" i="1"/>
  <c r="I13" i="1"/>
  <c r="I14" i="1"/>
  <c r="I15" i="1"/>
  <c r="I16" i="1"/>
  <c r="I17" i="1"/>
  <c r="I18" i="1"/>
  <c r="I19" i="1"/>
  <c r="I20" i="1"/>
  <c r="I21" i="1"/>
  <c r="I22" i="1"/>
  <c r="P12" i="1"/>
  <c r="P13" i="1"/>
  <c r="P14" i="1"/>
  <c r="P15" i="1"/>
  <c r="P16" i="1"/>
  <c r="P17" i="1"/>
  <c r="P18" i="1"/>
  <c r="P19" i="1"/>
  <c r="P20" i="1"/>
  <c r="P21" i="1"/>
  <c r="P22" i="1"/>
  <c r="O12" i="1"/>
  <c r="O13" i="1"/>
  <c r="O14" i="1"/>
  <c r="O15" i="1"/>
  <c r="O16" i="1"/>
  <c r="O17" i="1"/>
  <c r="O18" i="1"/>
  <c r="O19" i="1"/>
  <c r="O20" i="1"/>
  <c r="O21" i="1"/>
  <c r="O22" i="1"/>
  <c r="N12" i="1"/>
  <c r="N13" i="1"/>
  <c r="N14" i="1"/>
  <c r="N15" i="1"/>
  <c r="N16" i="1"/>
  <c r="N17" i="1"/>
  <c r="N18" i="1"/>
  <c r="N19" i="1"/>
  <c r="N20" i="1"/>
  <c r="N21" i="1"/>
  <c r="N22" i="1"/>
  <c r="M12" i="1"/>
  <c r="M13" i="1"/>
  <c r="M14" i="1"/>
  <c r="M15" i="1"/>
  <c r="M16" i="1"/>
  <c r="M17" i="1"/>
  <c r="M18" i="1"/>
  <c r="M19" i="1"/>
  <c r="M20" i="1"/>
  <c r="M21" i="1"/>
  <c r="M22" i="1"/>
  <c r="M11" i="1"/>
  <c r="N11" i="1"/>
  <c r="O11" i="1"/>
  <c r="P11" i="1"/>
  <c r="L12" i="1"/>
  <c r="L13" i="1"/>
  <c r="L14" i="1"/>
  <c r="L15" i="1"/>
  <c r="L16" i="1"/>
  <c r="L17" i="1"/>
  <c r="L18" i="1"/>
  <c r="L19" i="1"/>
  <c r="L20" i="1"/>
  <c r="L21" i="1"/>
  <c r="L22" i="1"/>
  <c r="L11" i="1"/>
  <c r="H11" i="1"/>
  <c r="I11" i="1"/>
  <c r="J11" i="1"/>
  <c r="G12" i="1"/>
  <c r="G13" i="1"/>
  <c r="G14" i="1"/>
  <c r="G15" i="1"/>
  <c r="G16" i="1"/>
  <c r="G17" i="1"/>
  <c r="G18" i="1"/>
  <c r="G19" i="1"/>
  <c r="G20" i="1"/>
  <c r="G21" i="1"/>
  <c r="G22" i="1"/>
  <c r="G11" i="1"/>
  <c r="F12" i="1"/>
  <c r="F13" i="1"/>
  <c r="F14" i="1"/>
  <c r="F15" i="1"/>
  <c r="F16" i="1"/>
  <c r="F17" i="1"/>
  <c r="F18" i="1"/>
  <c r="F19" i="1"/>
  <c r="F20" i="1"/>
  <c r="F21" i="1"/>
  <c r="F22" i="1"/>
  <c r="F11" i="1"/>
  <c r="E12" i="1"/>
  <c r="E13" i="1"/>
  <c r="E14" i="1"/>
  <c r="E15" i="1"/>
  <c r="E16" i="1"/>
  <c r="E17" i="1"/>
  <c r="E18" i="1"/>
  <c r="E19" i="1"/>
  <c r="E20" i="1"/>
  <c r="E21" i="1"/>
  <c r="E22" i="1"/>
  <c r="E11" i="1"/>
  <c r="D12" i="1"/>
  <c r="D13" i="1"/>
  <c r="D14" i="1"/>
  <c r="D15" i="1"/>
  <c r="D16" i="1"/>
  <c r="D17" i="1"/>
  <c r="D18" i="1"/>
  <c r="D19" i="1"/>
  <c r="D20" i="1"/>
  <c r="D21" i="1"/>
  <c r="D22" i="1"/>
  <c r="D11" i="1"/>
  <c r="X24" i="25"/>
  <c r="W24" i="25"/>
  <c r="V24" i="25"/>
  <c r="U24" i="25"/>
  <c r="T24" i="25"/>
  <c r="S24" i="25"/>
  <c r="R24" i="25"/>
  <c r="P24" i="25"/>
  <c r="O24" i="25"/>
  <c r="N24" i="25"/>
  <c r="M24" i="25"/>
  <c r="L24" i="25"/>
  <c r="J24" i="25"/>
  <c r="I24" i="25"/>
  <c r="H24" i="25"/>
  <c r="G24" i="25"/>
  <c r="F24" i="25"/>
  <c r="E24" i="25"/>
  <c r="D24" i="25"/>
  <c r="Q23" i="25"/>
  <c r="K23" i="25"/>
  <c r="Q22" i="25"/>
  <c r="K22" i="25"/>
  <c r="Q21" i="25"/>
  <c r="K21" i="25"/>
  <c r="Q20" i="25"/>
  <c r="K20" i="25"/>
  <c r="Q19" i="25"/>
  <c r="K19" i="25"/>
  <c r="Q18" i="25"/>
  <c r="K18" i="25"/>
  <c r="Q17" i="25"/>
  <c r="K17" i="25"/>
  <c r="Q16" i="25"/>
  <c r="K16" i="25"/>
  <c r="Q15" i="25"/>
  <c r="K15" i="25"/>
  <c r="Q14" i="25"/>
  <c r="K14" i="25"/>
  <c r="Q13" i="25"/>
  <c r="K13" i="25"/>
  <c r="Q12" i="25"/>
  <c r="K12" i="25"/>
  <c r="Q11" i="25"/>
  <c r="K11" i="25"/>
  <c r="X24" i="24"/>
  <c r="W24" i="24"/>
  <c r="V24" i="24"/>
  <c r="U24" i="24"/>
  <c r="T24" i="24"/>
  <c r="S24" i="24"/>
  <c r="R24" i="24"/>
  <c r="P24" i="24"/>
  <c r="O24" i="24"/>
  <c r="N24" i="24"/>
  <c r="M24" i="24"/>
  <c r="L24" i="24"/>
  <c r="J24" i="24"/>
  <c r="I24" i="24"/>
  <c r="H24" i="24"/>
  <c r="G24" i="24"/>
  <c r="F24" i="24"/>
  <c r="E24" i="24"/>
  <c r="D24" i="24"/>
  <c r="Q23" i="24"/>
  <c r="K23" i="24"/>
  <c r="Q22" i="24"/>
  <c r="K22" i="24"/>
  <c r="Q21" i="24"/>
  <c r="K21" i="24"/>
  <c r="Q20" i="24"/>
  <c r="K20" i="24"/>
  <c r="Q19" i="24"/>
  <c r="K19" i="24"/>
  <c r="Q18" i="24"/>
  <c r="K18" i="24"/>
  <c r="Q17" i="24"/>
  <c r="K17" i="24"/>
  <c r="Q16" i="24"/>
  <c r="K16" i="24"/>
  <c r="Q15" i="24"/>
  <c r="K15" i="24"/>
  <c r="Q14" i="24"/>
  <c r="K14" i="24"/>
  <c r="Q13" i="24"/>
  <c r="K13" i="24"/>
  <c r="Q12" i="24"/>
  <c r="K12" i="24"/>
  <c r="Q11" i="24"/>
  <c r="K11" i="24"/>
  <c r="X24" i="23"/>
  <c r="W24" i="23"/>
  <c r="V24" i="23"/>
  <c r="U24" i="23"/>
  <c r="T24" i="23"/>
  <c r="S24" i="23"/>
  <c r="R24" i="23"/>
  <c r="P24" i="23"/>
  <c r="O24" i="23"/>
  <c r="N24" i="23"/>
  <c r="M24" i="23"/>
  <c r="Q24" i="23" s="1"/>
  <c r="L24" i="23"/>
  <c r="J24" i="23"/>
  <c r="I24" i="23"/>
  <c r="H24" i="23"/>
  <c r="G24" i="23"/>
  <c r="F24" i="23"/>
  <c r="E24" i="23"/>
  <c r="D24" i="23"/>
  <c r="Q23" i="23"/>
  <c r="K23" i="23"/>
  <c r="Q22" i="23"/>
  <c r="K22" i="23"/>
  <c r="Q21" i="23"/>
  <c r="K21" i="23"/>
  <c r="Q20" i="23"/>
  <c r="K20" i="23"/>
  <c r="Q19" i="23"/>
  <c r="K19" i="23"/>
  <c r="Q18" i="23"/>
  <c r="K18" i="23"/>
  <c r="Q17" i="23"/>
  <c r="K17" i="23"/>
  <c r="Q16" i="23"/>
  <c r="K16" i="23"/>
  <c r="Q15" i="23"/>
  <c r="K15" i="23"/>
  <c r="Q14" i="23"/>
  <c r="K14" i="23"/>
  <c r="Q13" i="23"/>
  <c r="K13" i="23"/>
  <c r="Q12" i="23"/>
  <c r="K12" i="23"/>
  <c r="Q11" i="23"/>
  <c r="K11" i="23"/>
  <c r="X24" i="22"/>
  <c r="W24" i="22"/>
  <c r="V24" i="22"/>
  <c r="U24" i="22"/>
  <c r="T24" i="22"/>
  <c r="S24" i="22"/>
  <c r="R24" i="22"/>
  <c r="P24" i="22"/>
  <c r="O24" i="22"/>
  <c r="N24" i="22"/>
  <c r="M24" i="22"/>
  <c r="L24" i="22"/>
  <c r="J24" i="22"/>
  <c r="I24" i="22"/>
  <c r="H24" i="22"/>
  <c r="G24" i="22"/>
  <c r="F24" i="22"/>
  <c r="E24" i="22"/>
  <c r="D24" i="22"/>
  <c r="Q23" i="22"/>
  <c r="K23" i="22"/>
  <c r="Q22" i="22"/>
  <c r="K22" i="22"/>
  <c r="Q21" i="22"/>
  <c r="K21" i="22"/>
  <c r="Q20" i="22"/>
  <c r="K20" i="22"/>
  <c r="Q19" i="22"/>
  <c r="K19" i="22"/>
  <c r="Q18" i="22"/>
  <c r="K18" i="22"/>
  <c r="Q17" i="22"/>
  <c r="K17" i="22"/>
  <c r="Q16" i="22"/>
  <c r="K16" i="22"/>
  <c r="Q15" i="22"/>
  <c r="K15" i="22"/>
  <c r="Q14" i="22"/>
  <c r="K14" i="22"/>
  <c r="Q13" i="22"/>
  <c r="K13" i="22"/>
  <c r="Q12" i="22"/>
  <c r="K12" i="22"/>
  <c r="Q11" i="22"/>
  <c r="K11" i="22"/>
  <c r="X24" i="21"/>
  <c r="W24" i="21"/>
  <c r="V24" i="21"/>
  <c r="U24" i="21"/>
  <c r="T24" i="21"/>
  <c r="S24" i="21"/>
  <c r="R24" i="21"/>
  <c r="P24" i="21"/>
  <c r="O24" i="21"/>
  <c r="N24" i="21"/>
  <c r="M24" i="21"/>
  <c r="L24" i="21"/>
  <c r="J24" i="21"/>
  <c r="I24" i="21"/>
  <c r="H24" i="21"/>
  <c r="G24" i="21"/>
  <c r="F24" i="21"/>
  <c r="E24" i="21"/>
  <c r="D24" i="21"/>
  <c r="Q23" i="21"/>
  <c r="K23" i="21"/>
  <c r="Q22" i="21"/>
  <c r="K22" i="21"/>
  <c r="Q21" i="21"/>
  <c r="K21" i="21"/>
  <c r="Q20" i="21"/>
  <c r="K20" i="21"/>
  <c r="Q19" i="21"/>
  <c r="K19" i="21"/>
  <c r="Q18" i="21"/>
  <c r="K18" i="21"/>
  <c r="Q17" i="21"/>
  <c r="K17" i="21"/>
  <c r="Q16" i="21"/>
  <c r="K16" i="21"/>
  <c r="Q15" i="21"/>
  <c r="K15" i="21"/>
  <c r="Q14" i="21"/>
  <c r="K14" i="21"/>
  <c r="Q13" i="21"/>
  <c r="K13" i="21"/>
  <c r="Q12" i="21"/>
  <c r="K12" i="21"/>
  <c r="Q11" i="21"/>
  <c r="K11" i="21"/>
  <c r="X24" i="15"/>
  <c r="W24" i="15"/>
  <c r="V24" i="15"/>
  <c r="U24" i="15"/>
  <c r="T24" i="15"/>
  <c r="S24" i="15"/>
  <c r="R24" i="15"/>
  <c r="P24" i="15"/>
  <c r="O24" i="15"/>
  <c r="N24" i="15"/>
  <c r="M24" i="15"/>
  <c r="L24" i="15"/>
  <c r="J24" i="15"/>
  <c r="I24" i="15"/>
  <c r="H24" i="15"/>
  <c r="G24" i="15"/>
  <c r="F24" i="15"/>
  <c r="E24" i="15"/>
  <c r="D24" i="15"/>
  <c r="Q23" i="15"/>
  <c r="K23" i="15"/>
  <c r="Q22" i="15"/>
  <c r="K22" i="15"/>
  <c r="Q21" i="15"/>
  <c r="K21" i="15"/>
  <c r="Q20" i="15"/>
  <c r="K20" i="15"/>
  <c r="Q19" i="15"/>
  <c r="K19" i="15"/>
  <c r="Q18" i="15"/>
  <c r="K18" i="15"/>
  <c r="Q17" i="15"/>
  <c r="K17" i="15"/>
  <c r="Q16" i="15"/>
  <c r="K16" i="15"/>
  <c r="Q15" i="15"/>
  <c r="K15" i="15"/>
  <c r="Q14" i="15"/>
  <c r="K14" i="15"/>
  <c r="Q13" i="15"/>
  <c r="K13" i="15"/>
  <c r="Q12" i="15"/>
  <c r="K12" i="15"/>
  <c r="Q11" i="15"/>
  <c r="K11" i="15"/>
  <c r="X24" i="16"/>
  <c r="W24" i="16"/>
  <c r="V24" i="16"/>
  <c r="U24" i="16"/>
  <c r="T24" i="16"/>
  <c r="S24" i="16"/>
  <c r="R24" i="16"/>
  <c r="P24" i="16"/>
  <c r="O24" i="16"/>
  <c r="N24" i="16"/>
  <c r="M24" i="16"/>
  <c r="L24" i="16"/>
  <c r="J24" i="16"/>
  <c r="I24" i="16"/>
  <c r="H24" i="16"/>
  <c r="G24" i="16"/>
  <c r="F24" i="16"/>
  <c r="E24" i="16"/>
  <c r="D24" i="16"/>
  <c r="Q23" i="16"/>
  <c r="K23" i="16"/>
  <c r="Q22" i="16"/>
  <c r="K22" i="16"/>
  <c r="Q21" i="16"/>
  <c r="K21" i="16"/>
  <c r="Q20" i="16"/>
  <c r="K20" i="16"/>
  <c r="Q19" i="16"/>
  <c r="K19" i="16"/>
  <c r="Q18" i="16"/>
  <c r="K18" i="16"/>
  <c r="Q17" i="16"/>
  <c r="K17" i="16"/>
  <c r="Q16" i="16"/>
  <c r="K16" i="16"/>
  <c r="Q15" i="16"/>
  <c r="K15" i="16"/>
  <c r="Q14" i="16"/>
  <c r="K14" i="16"/>
  <c r="Q13" i="16"/>
  <c r="K13" i="16"/>
  <c r="Q12" i="16"/>
  <c r="K12" i="16"/>
  <c r="Q11" i="16"/>
  <c r="K11" i="16"/>
  <c r="X24" i="17"/>
  <c r="W24" i="17"/>
  <c r="V24" i="17"/>
  <c r="U24" i="17"/>
  <c r="T24" i="17"/>
  <c r="S24" i="17"/>
  <c r="R24" i="17"/>
  <c r="P24" i="17"/>
  <c r="O24" i="17"/>
  <c r="N24" i="17"/>
  <c r="M24" i="17"/>
  <c r="L24" i="17"/>
  <c r="J24" i="17"/>
  <c r="I24" i="17"/>
  <c r="H24" i="17"/>
  <c r="G24" i="17"/>
  <c r="F24" i="17"/>
  <c r="E24" i="17"/>
  <c r="D24" i="17"/>
  <c r="Q23" i="17"/>
  <c r="K23" i="17"/>
  <c r="Q22" i="17"/>
  <c r="K22" i="17"/>
  <c r="Q21" i="17"/>
  <c r="K21" i="17"/>
  <c r="Q20" i="17"/>
  <c r="K20" i="17"/>
  <c r="Q19" i="17"/>
  <c r="K19" i="17"/>
  <c r="Q18" i="17"/>
  <c r="K18" i="17"/>
  <c r="Q17" i="17"/>
  <c r="K17" i="17"/>
  <c r="Q16" i="17"/>
  <c r="K16" i="17"/>
  <c r="Q15" i="17"/>
  <c r="K15" i="17"/>
  <c r="Q14" i="17"/>
  <c r="K14" i="17"/>
  <c r="Q13" i="17"/>
  <c r="K13" i="17"/>
  <c r="Q12" i="17"/>
  <c r="K12" i="17"/>
  <c r="Q11" i="17"/>
  <c r="K11" i="17"/>
  <c r="X24" i="18"/>
  <c r="W24" i="18"/>
  <c r="V24" i="18"/>
  <c r="U24" i="18"/>
  <c r="T24" i="18"/>
  <c r="S24" i="18"/>
  <c r="R24" i="18"/>
  <c r="P24" i="18"/>
  <c r="O24" i="18"/>
  <c r="N24" i="18"/>
  <c r="M24" i="18"/>
  <c r="L24" i="18"/>
  <c r="J24" i="18"/>
  <c r="I24" i="18"/>
  <c r="H24" i="18"/>
  <c r="G24" i="18"/>
  <c r="F24" i="18"/>
  <c r="E24" i="18"/>
  <c r="D24" i="18"/>
  <c r="Q23" i="18"/>
  <c r="K23" i="18"/>
  <c r="Q22" i="18"/>
  <c r="K22" i="18"/>
  <c r="Q21" i="18"/>
  <c r="K21" i="18"/>
  <c r="Q20" i="18"/>
  <c r="K20" i="18"/>
  <c r="Q19" i="18"/>
  <c r="K19" i="18"/>
  <c r="Q18" i="18"/>
  <c r="K18" i="18"/>
  <c r="Q17" i="18"/>
  <c r="K17" i="18"/>
  <c r="Q16" i="18"/>
  <c r="K16" i="18"/>
  <c r="Q15" i="18"/>
  <c r="K15" i="18"/>
  <c r="Q14" i="18"/>
  <c r="K14" i="18"/>
  <c r="Q13" i="18"/>
  <c r="K13" i="18"/>
  <c r="Q12" i="18"/>
  <c r="K12" i="18"/>
  <c r="Q11" i="18"/>
  <c r="K11" i="18"/>
  <c r="X24" i="19"/>
  <c r="W24" i="19"/>
  <c r="V24" i="19"/>
  <c r="U24" i="19"/>
  <c r="T24" i="19"/>
  <c r="S24" i="19"/>
  <c r="R24" i="19"/>
  <c r="P24" i="19"/>
  <c r="O24" i="19"/>
  <c r="N24" i="19"/>
  <c r="M24" i="19"/>
  <c r="L24" i="19"/>
  <c r="J24" i="19"/>
  <c r="I24" i="19"/>
  <c r="H24" i="19"/>
  <c r="G24" i="19"/>
  <c r="F24" i="19"/>
  <c r="E24" i="19"/>
  <c r="D24" i="19"/>
  <c r="Q23" i="19"/>
  <c r="K23" i="19"/>
  <c r="Q22" i="19"/>
  <c r="K22" i="19"/>
  <c r="Q21" i="19"/>
  <c r="K21" i="19"/>
  <c r="Q20" i="19"/>
  <c r="K20" i="19"/>
  <c r="Q19" i="19"/>
  <c r="K19" i="19"/>
  <c r="Q18" i="19"/>
  <c r="K18" i="19"/>
  <c r="Q17" i="19"/>
  <c r="K17" i="19"/>
  <c r="Q16" i="19"/>
  <c r="K16" i="19"/>
  <c r="Q15" i="19"/>
  <c r="K15" i="19"/>
  <c r="Q14" i="19"/>
  <c r="K14" i="19"/>
  <c r="Q13" i="19"/>
  <c r="K13" i="19"/>
  <c r="Q12" i="19"/>
  <c r="K12" i="19"/>
  <c r="Q11" i="19"/>
  <c r="K11" i="19"/>
  <c r="X24" i="20"/>
  <c r="W24" i="20"/>
  <c r="V24" i="20"/>
  <c r="U24" i="20"/>
  <c r="T24" i="20"/>
  <c r="S24" i="20"/>
  <c r="R24" i="20"/>
  <c r="P24" i="20"/>
  <c r="O24" i="20"/>
  <c r="N24" i="20"/>
  <c r="M24" i="20"/>
  <c r="L24" i="20"/>
  <c r="J24" i="20"/>
  <c r="I24" i="20"/>
  <c r="H24" i="20"/>
  <c r="G24" i="20"/>
  <c r="F24" i="20"/>
  <c r="E24" i="20"/>
  <c r="D24" i="20"/>
  <c r="Q23" i="20"/>
  <c r="K23" i="20"/>
  <c r="Q22" i="20"/>
  <c r="K22" i="20"/>
  <c r="Q21" i="20"/>
  <c r="K21" i="20"/>
  <c r="Q20" i="20"/>
  <c r="K20" i="20"/>
  <c r="Q19" i="20"/>
  <c r="K19" i="20"/>
  <c r="Q18" i="20"/>
  <c r="K18" i="20"/>
  <c r="Q17" i="20"/>
  <c r="K17" i="20"/>
  <c r="Q16" i="20"/>
  <c r="K16" i="20"/>
  <c r="Q15" i="20"/>
  <c r="K15" i="20"/>
  <c r="Q14" i="20"/>
  <c r="K14" i="20"/>
  <c r="Q13" i="20"/>
  <c r="K13" i="20"/>
  <c r="Q12" i="20"/>
  <c r="K12" i="20"/>
  <c r="Q11" i="20"/>
  <c r="K11" i="20"/>
  <c r="X24" i="5"/>
  <c r="W24" i="5"/>
  <c r="V24" i="5"/>
  <c r="U24" i="5"/>
  <c r="T24" i="5"/>
  <c r="S24" i="5"/>
  <c r="R24" i="5"/>
  <c r="P24" i="5"/>
  <c r="O24" i="5"/>
  <c r="N24" i="5"/>
  <c r="M24" i="5"/>
  <c r="L24" i="5"/>
  <c r="J24" i="5"/>
  <c r="I24" i="5"/>
  <c r="H24" i="5"/>
  <c r="G24" i="5"/>
  <c r="F24" i="5"/>
  <c r="E24" i="5"/>
  <c r="D24" i="5"/>
  <c r="Q23" i="5"/>
  <c r="K23" i="5"/>
  <c r="Q22" i="5"/>
  <c r="K22" i="5"/>
  <c r="Q21" i="5"/>
  <c r="K21" i="5"/>
  <c r="Q20" i="5"/>
  <c r="K20" i="5"/>
  <c r="Q19" i="5"/>
  <c r="K19" i="5"/>
  <c r="Q18" i="5"/>
  <c r="K18" i="5"/>
  <c r="Q17" i="5"/>
  <c r="K17" i="5"/>
  <c r="Q16" i="5"/>
  <c r="K16" i="5"/>
  <c r="Q15" i="5"/>
  <c r="K15" i="5"/>
  <c r="Q14" i="5"/>
  <c r="K14" i="5"/>
  <c r="Q13" i="5"/>
  <c r="K13" i="5"/>
  <c r="Q12" i="5"/>
  <c r="K12" i="5"/>
  <c r="Q11" i="5"/>
  <c r="K11" i="5"/>
  <c r="X24" i="6"/>
  <c r="W24" i="6"/>
  <c r="V24" i="6"/>
  <c r="U24" i="6"/>
  <c r="T24" i="6"/>
  <c r="S24" i="6"/>
  <c r="R24" i="6"/>
  <c r="P24" i="6"/>
  <c r="O24" i="6"/>
  <c r="N24" i="6"/>
  <c r="M24" i="6"/>
  <c r="L24" i="6"/>
  <c r="J24" i="6"/>
  <c r="I24" i="6"/>
  <c r="H24" i="6"/>
  <c r="G24" i="6"/>
  <c r="F24" i="6"/>
  <c r="E24" i="6"/>
  <c r="D24" i="6"/>
  <c r="Q23" i="6"/>
  <c r="K23" i="6"/>
  <c r="Q22" i="6"/>
  <c r="K22" i="6"/>
  <c r="Q21" i="6"/>
  <c r="K21" i="6"/>
  <c r="Q20" i="6"/>
  <c r="K20" i="6"/>
  <c r="Q19" i="6"/>
  <c r="K19" i="6"/>
  <c r="Q18" i="6"/>
  <c r="K18" i="6"/>
  <c r="Q17" i="6"/>
  <c r="K17" i="6"/>
  <c r="Q16" i="6"/>
  <c r="K16" i="6"/>
  <c r="Q15" i="6"/>
  <c r="K15" i="6"/>
  <c r="Q14" i="6"/>
  <c r="K14" i="6"/>
  <c r="Q13" i="6"/>
  <c r="K13" i="6"/>
  <c r="Q12" i="6"/>
  <c r="K12" i="6"/>
  <c r="Q11" i="6"/>
  <c r="K11" i="6"/>
  <c r="X24" i="8"/>
  <c r="W24" i="8"/>
  <c r="V24" i="8"/>
  <c r="U24" i="8"/>
  <c r="T24" i="8"/>
  <c r="S24" i="8"/>
  <c r="R24" i="8"/>
  <c r="P24" i="8"/>
  <c r="O24" i="8"/>
  <c r="N24" i="8"/>
  <c r="M24" i="8"/>
  <c r="L24" i="8"/>
  <c r="J24" i="8"/>
  <c r="I24" i="8"/>
  <c r="H24" i="8"/>
  <c r="G24" i="8"/>
  <c r="F24" i="8"/>
  <c r="E24" i="8"/>
  <c r="D24" i="8"/>
  <c r="Q23" i="8"/>
  <c r="K23" i="8"/>
  <c r="Q22" i="8"/>
  <c r="K22" i="8"/>
  <c r="Q21" i="8"/>
  <c r="K21" i="8"/>
  <c r="Q20" i="8"/>
  <c r="K20" i="8"/>
  <c r="Q19" i="8"/>
  <c r="K19" i="8"/>
  <c r="Q18" i="8"/>
  <c r="K18" i="8"/>
  <c r="Q17" i="8"/>
  <c r="K17" i="8"/>
  <c r="Q16" i="8"/>
  <c r="K16" i="8"/>
  <c r="Q15" i="8"/>
  <c r="K15" i="8"/>
  <c r="Q14" i="8"/>
  <c r="K14" i="8"/>
  <c r="Q13" i="8"/>
  <c r="K13" i="8"/>
  <c r="Q12" i="8"/>
  <c r="K12" i="8"/>
  <c r="Q11" i="8"/>
  <c r="K11" i="8"/>
  <c r="X24" i="9"/>
  <c r="W24" i="9"/>
  <c r="V24" i="9"/>
  <c r="U24" i="9"/>
  <c r="T24" i="9"/>
  <c r="S24" i="9"/>
  <c r="R24" i="9"/>
  <c r="P24" i="9"/>
  <c r="O24" i="9"/>
  <c r="N24" i="9"/>
  <c r="M24" i="9"/>
  <c r="L24" i="9"/>
  <c r="J24" i="9"/>
  <c r="I24" i="9"/>
  <c r="H24" i="9"/>
  <c r="G24" i="9"/>
  <c r="F24" i="9"/>
  <c r="E24" i="9"/>
  <c r="D24" i="9"/>
  <c r="Q23" i="9"/>
  <c r="K23" i="9"/>
  <c r="Q22" i="9"/>
  <c r="K22" i="9"/>
  <c r="Q21" i="9"/>
  <c r="K21" i="9"/>
  <c r="Q20" i="9"/>
  <c r="K20" i="9"/>
  <c r="Q19" i="9"/>
  <c r="K19" i="9"/>
  <c r="Q18" i="9"/>
  <c r="K18" i="9"/>
  <c r="Q17" i="9"/>
  <c r="K17" i="9"/>
  <c r="Q16" i="9"/>
  <c r="K16" i="9"/>
  <c r="Q15" i="9"/>
  <c r="K15" i="9"/>
  <c r="Q14" i="9"/>
  <c r="K14" i="9"/>
  <c r="Q13" i="9"/>
  <c r="K13" i="9"/>
  <c r="Q12" i="9"/>
  <c r="K12" i="9"/>
  <c r="Q11" i="9"/>
  <c r="K11" i="9"/>
  <c r="X24" i="10"/>
  <c r="W24" i="10"/>
  <c r="V24" i="10"/>
  <c r="U24" i="10"/>
  <c r="T24" i="10"/>
  <c r="S24" i="10"/>
  <c r="R24" i="10"/>
  <c r="P24" i="10"/>
  <c r="O24" i="10"/>
  <c r="N24" i="10"/>
  <c r="M24" i="10"/>
  <c r="L24" i="10"/>
  <c r="J24" i="10"/>
  <c r="I24" i="10"/>
  <c r="H24" i="10"/>
  <c r="G24" i="10"/>
  <c r="F24" i="10"/>
  <c r="E24" i="10"/>
  <c r="D24" i="10"/>
  <c r="Q23" i="10"/>
  <c r="K23" i="10"/>
  <c r="Q22" i="10"/>
  <c r="K22" i="10"/>
  <c r="Q21" i="10"/>
  <c r="K21" i="10"/>
  <c r="Q20" i="10"/>
  <c r="K20" i="10"/>
  <c r="Q19" i="10"/>
  <c r="K19" i="10"/>
  <c r="Q18" i="10"/>
  <c r="K18" i="10"/>
  <c r="Q17" i="10"/>
  <c r="K17" i="10"/>
  <c r="Q16" i="10"/>
  <c r="K16" i="10"/>
  <c r="Q15" i="10"/>
  <c r="K15" i="10"/>
  <c r="Q14" i="10"/>
  <c r="K14" i="10"/>
  <c r="Q13" i="10"/>
  <c r="K13" i="10"/>
  <c r="Q12" i="10"/>
  <c r="K12" i="10"/>
  <c r="Q11" i="10"/>
  <c r="K11" i="10"/>
  <c r="X24" i="12"/>
  <c r="W24" i="12"/>
  <c r="V24" i="12"/>
  <c r="U24" i="12"/>
  <c r="T24" i="12"/>
  <c r="S24" i="12"/>
  <c r="R24" i="12"/>
  <c r="P24" i="12"/>
  <c r="O24" i="12"/>
  <c r="N24" i="12"/>
  <c r="M24" i="12"/>
  <c r="L24" i="12"/>
  <c r="J24" i="12"/>
  <c r="I24" i="12"/>
  <c r="H24" i="12"/>
  <c r="G24" i="12"/>
  <c r="F24" i="12"/>
  <c r="E24" i="12"/>
  <c r="D24" i="12"/>
  <c r="Q23" i="12"/>
  <c r="K23" i="12"/>
  <c r="Q22" i="12"/>
  <c r="K22" i="12"/>
  <c r="Q21" i="12"/>
  <c r="K21" i="12"/>
  <c r="Q20" i="12"/>
  <c r="K20" i="12"/>
  <c r="Q19" i="12"/>
  <c r="K19" i="12"/>
  <c r="Q18" i="12"/>
  <c r="K18" i="12"/>
  <c r="Q17" i="12"/>
  <c r="K17" i="12"/>
  <c r="Q16" i="12"/>
  <c r="K16" i="12"/>
  <c r="Q15" i="12"/>
  <c r="K15" i="12"/>
  <c r="Q14" i="12"/>
  <c r="K14" i="12"/>
  <c r="Q13" i="12"/>
  <c r="K13" i="12"/>
  <c r="Q12" i="12"/>
  <c r="K12" i="12"/>
  <c r="Q11" i="12"/>
  <c r="K11" i="12"/>
  <c r="X24" i="13"/>
  <c r="W24" i="13"/>
  <c r="V24" i="13"/>
  <c r="U24" i="13"/>
  <c r="T24" i="13"/>
  <c r="S24" i="13"/>
  <c r="R24" i="13"/>
  <c r="P24" i="13"/>
  <c r="O24" i="13"/>
  <c r="N24" i="13"/>
  <c r="M24" i="13"/>
  <c r="L24" i="13"/>
  <c r="J24" i="13"/>
  <c r="I24" i="13"/>
  <c r="H24" i="13"/>
  <c r="G24" i="13"/>
  <c r="F24" i="13"/>
  <c r="E24" i="13"/>
  <c r="D24" i="13"/>
  <c r="Q23" i="13"/>
  <c r="K23" i="13"/>
  <c r="Q22" i="13"/>
  <c r="K22" i="13"/>
  <c r="Q21" i="13"/>
  <c r="K21" i="13"/>
  <c r="Q20" i="13"/>
  <c r="K20" i="13"/>
  <c r="Q19" i="13"/>
  <c r="K19" i="13"/>
  <c r="Q18" i="13"/>
  <c r="K18" i="13"/>
  <c r="Q17" i="13"/>
  <c r="K17" i="13"/>
  <c r="Q16" i="13"/>
  <c r="K16" i="13"/>
  <c r="Q15" i="13"/>
  <c r="K15" i="13"/>
  <c r="Q14" i="13"/>
  <c r="K14" i="13"/>
  <c r="Q13" i="13"/>
  <c r="K13" i="13"/>
  <c r="Q12" i="13"/>
  <c r="K12" i="13"/>
  <c r="Q11" i="13"/>
  <c r="K11" i="13"/>
  <c r="X24" i="14"/>
  <c r="W24" i="14"/>
  <c r="V24" i="14"/>
  <c r="U24" i="14"/>
  <c r="T24" i="14"/>
  <c r="S24" i="14"/>
  <c r="R24" i="14"/>
  <c r="P24" i="14"/>
  <c r="O24" i="14"/>
  <c r="N24" i="14"/>
  <c r="M24" i="14"/>
  <c r="L24" i="14"/>
  <c r="J24" i="14"/>
  <c r="I24" i="14"/>
  <c r="H24" i="14"/>
  <c r="G24" i="14"/>
  <c r="F24" i="14"/>
  <c r="E24" i="14"/>
  <c r="D24" i="14"/>
  <c r="Q23" i="14"/>
  <c r="K23" i="14"/>
  <c r="Q22" i="14"/>
  <c r="K22" i="14"/>
  <c r="Q21" i="14"/>
  <c r="K21" i="14"/>
  <c r="Q20" i="14"/>
  <c r="K20" i="14"/>
  <c r="Q19" i="14"/>
  <c r="K19" i="14"/>
  <c r="Q18" i="14"/>
  <c r="K18" i="14"/>
  <c r="Q17" i="14"/>
  <c r="K17" i="14"/>
  <c r="Q16" i="14"/>
  <c r="K16" i="14"/>
  <c r="Q15" i="14"/>
  <c r="K15" i="14"/>
  <c r="Q14" i="14"/>
  <c r="K14" i="14"/>
  <c r="Q13" i="14"/>
  <c r="K13" i="14"/>
  <c r="Q12" i="14"/>
  <c r="K12" i="14"/>
  <c r="Q11" i="14"/>
  <c r="K11" i="14"/>
  <c r="X24" i="3"/>
  <c r="W24" i="3"/>
  <c r="V24" i="3"/>
  <c r="U24" i="3"/>
  <c r="T24" i="3"/>
  <c r="S24" i="3"/>
  <c r="R24" i="3"/>
  <c r="P24" i="3"/>
  <c r="O24" i="3"/>
  <c r="N24" i="3"/>
  <c r="M24" i="3"/>
  <c r="L24" i="3"/>
  <c r="J24" i="3"/>
  <c r="I24" i="3"/>
  <c r="H24" i="3"/>
  <c r="G24" i="3"/>
  <c r="F24" i="3"/>
  <c r="E24" i="3"/>
  <c r="D24" i="3"/>
  <c r="Q23" i="3"/>
  <c r="K23" i="3"/>
  <c r="Q22" i="3"/>
  <c r="K22" i="3"/>
  <c r="Q21" i="3"/>
  <c r="K21" i="3"/>
  <c r="Q20" i="3"/>
  <c r="K20" i="3"/>
  <c r="Q19" i="3"/>
  <c r="K19" i="3"/>
  <c r="Q18" i="3"/>
  <c r="K18" i="3"/>
  <c r="Q17" i="3"/>
  <c r="K17" i="3"/>
  <c r="Q16" i="3"/>
  <c r="K16" i="3"/>
  <c r="Q15" i="3"/>
  <c r="K15" i="3"/>
  <c r="Q14" i="3"/>
  <c r="K14" i="3"/>
  <c r="Q13" i="3"/>
  <c r="K13" i="3"/>
  <c r="Q12" i="3"/>
  <c r="K12" i="3"/>
  <c r="Q11" i="3"/>
  <c r="K11" i="3"/>
  <c r="K24" i="25" l="1"/>
  <c r="Q24" i="25"/>
  <c r="K24" i="24"/>
  <c r="Q24" i="24"/>
  <c r="K24" i="23"/>
  <c r="Q24" i="22"/>
  <c r="Q24" i="8"/>
  <c r="K24" i="11"/>
  <c r="Q24" i="11"/>
  <c r="K24" i="4"/>
  <c r="Q24" i="4"/>
  <c r="Q24" i="7"/>
  <c r="K24" i="18"/>
  <c r="Q24" i="17"/>
  <c r="Q24" i="12"/>
  <c r="K24" i="13"/>
  <c r="K24" i="9"/>
  <c r="Q24" i="9"/>
  <c r="K24" i="14"/>
  <c r="Q24" i="13"/>
  <c r="K24" i="6"/>
  <c r="Q24" i="5"/>
  <c r="K24" i="15"/>
  <c r="Q24" i="21"/>
  <c r="K24" i="12"/>
  <c r="Q24" i="20"/>
  <c r="K24" i="22"/>
  <c r="K24" i="3"/>
  <c r="Q24" i="14"/>
  <c r="Q24" i="6"/>
  <c r="K24" i="16"/>
  <c r="Q24" i="15"/>
  <c r="K24" i="10"/>
  <c r="K24" i="19"/>
  <c r="Q24" i="18"/>
  <c r="K24" i="5"/>
  <c r="K24" i="21"/>
  <c r="Q24" i="3"/>
  <c r="K24" i="8"/>
  <c r="K24" i="17"/>
  <c r="Q24" i="16"/>
  <c r="Q24" i="10"/>
  <c r="K24" i="20"/>
  <c r="Q24" i="19"/>
  <c r="K16" i="1"/>
  <c r="K18" i="1"/>
  <c r="C12" i="1"/>
  <c r="C13" i="1"/>
  <c r="C14" i="1"/>
  <c r="C15" i="1"/>
  <c r="C16" i="1"/>
  <c r="C17" i="1"/>
  <c r="C18" i="1"/>
  <c r="C19" i="1"/>
  <c r="C20" i="1"/>
  <c r="C21" i="1"/>
  <c r="C22" i="1"/>
  <c r="C11" i="1"/>
  <c r="S24" i="2"/>
  <c r="T24" i="2"/>
  <c r="U24" i="2"/>
  <c r="V24" i="2"/>
  <c r="W24" i="2"/>
  <c r="X24" i="2"/>
  <c r="R24" i="2"/>
  <c r="M24" i="2"/>
  <c r="N24" i="2"/>
  <c r="O24" i="2"/>
  <c r="P24" i="2"/>
  <c r="L24" i="2"/>
  <c r="H24" i="2"/>
  <c r="I24" i="2"/>
  <c r="J24" i="2"/>
  <c r="E24" i="2"/>
  <c r="F24" i="2"/>
  <c r="G24" i="2"/>
  <c r="D24" i="2"/>
  <c r="K12" i="2"/>
  <c r="K13" i="2"/>
  <c r="K14" i="2"/>
  <c r="K15" i="2"/>
  <c r="K16" i="2"/>
  <c r="K17" i="2"/>
  <c r="K18" i="2"/>
  <c r="K19" i="2"/>
  <c r="K20" i="2"/>
  <c r="K21" i="2"/>
  <c r="K22" i="2"/>
  <c r="K23" i="2"/>
  <c r="K11" i="2"/>
  <c r="Q12" i="2"/>
  <c r="Q13" i="2"/>
  <c r="Q14" i="2"/>
  <c r="Q15" i="2"/>
  <c r="Q16" i="2"/>
  <c r="Q17" i="2"/>
  <c r="Q18" i="2"/>
  <c r="Q19" i="2"/>
  <c r="Q20" i="2"/>
  <c r="Q21" i="2"/>
  <c r="Q22" i="2"/>
  <c r="Q23" i="2"/>
  <c r="Q11" i="2"/>
  <c r="K20" i="1" l="1"/>
  <c r="Q15" i="1"/>
  <c r="Q24" i="2"/>
  <c r="K24" i="2"/>
  <c r="Q22" i="1"/>
  <c r="Q20" i="1"/>
  <c r="O23" i="1"/>
  <c r="K21" i="1"/>
  <c r="K22" i="1"/>
  <c r="R23" i="1"/>
  <c r="S23" i="1"/>
  <c r="Q21" i="1"/>
  <c r="K11" i="1"/>
  <c r="I23" i="1"/>
  <c r="K14" i="1"/>
  <c r="K12" i="1"/>
  <c r="J23" i="1"/>
  <c r="F23" i="1"/>
  <c r="G23" i="1"/>
  <c r="Q11" i="1"/>
  <c r="Q19" i="1"/>
  <c r="Q17" i="1"/>
  <c r="Q13" i="1"/>
  <c r="Q18" i="1"/>
  <c r="P23" i="1"/>
  <c r="K19" i="1"/>
  <c r="K17" i="1"/>
  <c r="K15" i="1"/>
  <c r="K13" i="1"/>
  <c r="L23" i="1"/>
  <c r="Q16" i="1"/>
  <c r="Q14" i="1"/>
  <c r="M23" i="1"/>
  <c r="N23" i="1"/>
  <c r="T23" i="1"/>
  <c r="U23" i="1"/>
  <c r="V23" i="1"/>
  <c r="W23" i="1"/>
  <c r="X23" i="1"/>
  <c r="Q12" i="1"/>
  <c r="D23" i="1"/>
  <c r="E23" i="1"/>
  <c r="H23" i="1"/>
  <c r="Q23" i="1" l="1"/>
  <c r="K23" i="1"/>
</calcChain>
</file>

<file path=xl/sharedStrings.xml><?xml version="1.0" encoding="utf-8"?>
<sst xmlns="http://schemas.openxmlformats.org/spreadsheetml/2006/main" count="1177" uniqueCount="164">
  <si>
    <t>#</t>
  </si>
  <si>
    <t>Player</t>
  </si>
  <si>
    <t>GP</t>
  </si>
  <si>
    <t>Att</t>
  </si>
  <si>
    <t>Ace</t>
  </si>
  <si>
    <t>Err</t>
  </si>
  <si>
    <t>Pts</t>
  </si>
  <si>
    <t>K</t>
  </si>
  <si>
    <t>Digs</t>
  </si>
  <si>
    <t>Pct</t>
  </si>
  <si>
    <t>Avg</t>
  </si>
  <si>
    <t>Ast</t>
  </si>
  <si>
    <t>BS</t>
  </si>
  <si>
    <t xml:space="preserve">BA </t>
  </si>
  <si>
    <t>Serves</t>
  </si>
  <si>
    <t>Attacks</t>
  </si>
  <si>
    <t>Passes</t>
  </si>
  <si>
    <t>Sets</t>
  </si>
  <si>
    <t>Blocks</t>
  </si>
  <si>
    <t>GAME SCORES</t>
  </si>
  <si>
    <t xml:space="preserve">GP = Games Played    Att = Attempts    Err = Errors    Pts. = Service Points    K = Kills  </t>
  </si>
  <si>
    <t>Pct. = Hitting Percentage    Avg = Pass Rating Average    Ast. = Assist    BS = Solo Block    BA = Assist Block</t>
  </si>
  <si>
    <t>Tinley Park Titan Volleyball Stat Sheet</t>
  </si>
  <si>
    <t>TOTALS</t>
  </si>
  <si>
    <t>TPHS</t>
  </si>
  <si>
    <t>Tinley Park Titan Volleyball                                                                           2017 Season Stats</t>
  </si>
  <si>
    <t>Addison Sopko</t>
  </si>
  <si>
    <t>Kasey Brennan</t>
  </si>
  <si>
    <t>Sam Tuuk</t>
  </si>
  <si>
    <t>Becca Hummitsch</t>
  </si>
  <si>
    <t>Vejune Sidaugaite</t>
  </si>
  <si>
    <t>Stephanie Holsinger</t>
  </si>
  <si>
    <t>Bri Burns</t>
  </si>
  <si>
    <t>Jess Weglarz</t>
  </si>
  <si>
    <t>Emily Kleffman</t>
  </si>
  <si>
    <t>Lauren Berry</t>
  </si>
  <si>
    <t>HF</t>
  </si>
  <si>
    <t>Record : ____0-1_____</t>
  </si>
  <si>
    <t>Date : __8-23-17_____</t>
  </si>
  <si>
    <t>VS. : ___HF_____</t>
  </si>
  <si>
    <t>Record : ___1-1______</t>
  </si>
  <si>
    <t>TF North</t>
  </si>
  <si>
    <t>Date : ___8-29-17______</t>
  </si>
  <si>
    <t>VS. : ___TF North_____</t>
  </si>
  <si>
    <t>Record : __1-2 (1-1)_____</t>
  </si>
  <si>
    <t>Shepard</t>
  </si>
  <si>
    <t>Date : __8-31-17_____</t>
  </si>
  <si>
    <t>VS. : ___Shepard______</t>
  </si>
  <si>
    <t>Record : __4-4 (1-1)_______</t>
  </si>
  <si>
    <t>3-0 Pool Play, 4th Overall</t>
  </si>
  <si>
    <t>VS. : __Erie, Oregon, Pearl City, Durand, Lena-Winslow________</t>
  </si>
  <si>
    <t>Date : ___9-1 &amp; 9/2______</t>
  </si>
  <si>
    <t>Erie, Oregon, PC, Dur, LW</t>
  </si>
  <si>
    <t>18,25,15</t>
  </si>
  <si>
    <t>25,20,9</t>
  </si>
  <si>
    <t>25,25</t>
  </si>
  <si>
    <t>22,22</t>
  </si>
  <si>
    <t>14,17</t>
  </si>
  <si>
    <t>19,16</t>
  </si>
  <si>
    <t>25,23,13</t>
  </si>
  <si>
    <t>DDE</t>
  </si>
  <si>
    <t>Record : ___5-4 (2-1)_____</t>
  </si>
  <si>
    <t>Date : ___9-7-17______</t>
  </si>
  <si>
    <t>VS. : ___Eisenhower______</t>
  </si>
  <si>
    <t>Record : ___6-4 (3-1)______</t>
  </si>
  <si>
    <t>Date : __9-12-17_____</t>
  </si>
  <si>
    <t>VS. : __Reavis_____</t>
  </si>
  <si>
    <t>Reavis</t>
  </si>
  <si>
    <t>Oak Forest</t>
  </si>
  <si>
    <t>Record : __7-4 (4-1)______</t>
  </si>
  <si>
    <t>Date : _9-14-17____</t>
  </si>
  <si>
    <t>VS. : __Oak Forest_____</t>
  </si>
  <si>
    <t>Record : __8-4 (5-1)_______</t>
  </si>
  <si>
    <t>Date : __9-19-17______</t>
  </si>
  <si>
    <t>VS. : __Hillcrest______</t>
  </si>
  <si>
    <t>Hillcrest</t>
  </si>
  <si>
    <t>Record : ___9-4 (6-1)______</t>
  </si>
  <si>
    <t>Bremen</t>
  </si>
  <si>
    <t>Date : ___9-21-17______</t>
  </si>
  <si>
    <t>VS. : __Bremen____</t>
  </si>
  <si>
    <t>Record : __13-5 (6-1)_____</t>
  </si>
  <si>
    <t>Date : __9-23-17_____</t>
  </si>
  <si>
    <t>VS. : Bishop Mac, Princenton, Romeoville, Morris, Cissna Park</t>
  </si>
  <si>
    <t>4-1 Overall, 2nd Place</t>
  </si>
  <si>
    <t>BM, Prince, Romeo, Morris, CP</t>
  </si>
  <si>
    <t>21,21</t>
  </si>
  <si>
    <t>25,22,15</t>
  </si>
  <si>
    <t>22,17</t>
  </si>
  <si>
    <t>12,10</t>
  </si>
  <si>
    <t>14,12</t>
  </si>
  <si>
    <t>11,11</t>
  </si>
  <si>
    <t>20,25,4</t>
  </si>
  <si>
    <t>Record : ___13-6 (6-2)____</t>
  </si>
  <si>
    <t>Lemont</t>
  </si>
  <si>
    <t>Date : ___9-26-17______</t>
  </si>
  <si>
    <t>VS. : ___Lemont______</t>
  </si>
  <si>
    <t>TF South</t>
  </si>
  <si>
    <t>Record : ___14-6 (7-2)______</t>
  </si>
  <si>
    <t>Date : __9-30-17____</t>
  </si>
  <si>
    <t>VS. : __TF South______</t>
  </si>
  <si>
    <t>2-2 overall, 4th place</t>
  </si>
  <si>
    <t>Date : _9-30-17____</t>
  </si>
  <si>
    <t>VS. : _Bremen, Stagg, Andrew, Oak Lawn____</t>
  </si>
  <si>
    <t>Record : _16-8 (7-2)_____</t>
  </si>
  <si>
    <t>Bremen, Stagg, Andrew, OL</t>
  </si>
  <si>
    <t>25,26</t>
  </si>
  <si>
    <t>9,24</t>
  </si>
  <si>
    <t>20,14</t>
  </si>
  <si>
    <t>25,19,15</t>
  </si>
  <si>
    <t>17,23</t>
  </si>
  <si>
    <t>16,25,4</t>
  </si>
  <si>
    <t>Record : __17-8 (8-2)_____</t>
  </si>
  <si>
    <t>Argo</t>
  </si>
  <si>
    <t>VS. : ___Argo_____</t>
  </si>
  <si>
    <t>Date : __10-3-17_____</t>
  </si>
  <si>
    <t>2-2 Overall, 2nd In Pool, 3rd In Silver</t>
  </si>
  <si>
    <t>Date : ___10/11 &amp; 10/14/17______</t>
  </si>
  <si>
    <t>VS. : _St. Laurence, LWE, Oak Lawn, Evergreen Park______</t>
  </si>
  <si>
    <t>St. Laurence, LWE, OL, EP</t>
  </si>
  <si>
    <t>25, 27</t>
  </si>
  <si>
    <t>19, 25</t>
  </si>
  <si>
    <t>7,12</t>
  </si>
  <si>
    <t>18,14</t>
  </si>
  <si>
    <t>10,20</t>
  </si>
  <si>
    <t>Amelia Bresnahan</t>
  </si>
  <si>
    <t>Record : __19-11 (8-3)_____</t>
  </si>
  <si>
    <t>Record : ___19-10 (8-2)_____</t>
  </si>
  <si>
    <t>Oak Lawn</t>
  </si>
  <si>
    <t>Date : _10/12/17_____</t>
  </si>
  <si>
    <t>VS. : __Oak Lawn_____</t>
  </si>
  <si>
    <t>Record : __20-11 (9-3)______</t>
  </si>
  <si>
    <t>Date : __10/16/17______</t>
  </si>
  <si>
    <t>VS. : __Richards______</t>
  </si>
  <si>
    <t>Richards</t>
  </si>
  <si>
    <t>Evergreen Park</t>
  </si>
  <si>
    <t>Date : __10-17-17______</t>
  </si>
  <si>
    <t>VS. : __Evergreen Park____</t>
  </si>
  <si>
    <t>Record : __21-11 (10-3)_____</t>
  </si>
  <si>
    <t>Record : ___21-12 (10-3)____</t>
  </si>
  <si>
    <t>Lockport</t>
  </si>
  <si>
    <t>Date : ___10-19-17_____</t>
  </si>
  <si>
    <t>VS. : ___Lockport____</t>
  </si>
  <si>
    <t>Record : __22-12 (10-3)_____</t>
  </si>
  <si>
    <t>Date : __10-24-17____</t>
  </si>
  <si>
    <t>VS. : __Simeon____</t>
  </si>
  <si>
    <t>Simeon</t>
  </si>
  <si>
    <t>Endya Robinson</t>
  </si>
  <si>
    <t>Record : __23-12 (10-3)_____</t>
  </si>
  <si>
    <t>Lindblom</t>
  </si>
  <si>
    <t>Date : __10-26-17____</t>
  </si>
  <si>
    <t>VS. : __Lindblom_____</t>
  </si>
  <si>
    <t>Chicago Ag</t>
  </si>
  <si>
    <t>Record : __24-12 (10-3)_____</t>
  </si>
  <si>
    <t>Date : __10-30-17_____</t>
  </si>
  <si>
    <t>VS. : __Chicago Ag____</t>
  </si>
  <si>
    <t>St. Laurence</t>
  </si>
  <si>
    <t>Record : __25-12 (10-3)_____</t>
  </si>
  <si>
    <t>Date : __11/1/17_____</t>
  </si>
  <si>
    <t>VS. : __St. Laurence_____</t>
  </si>
  <si>
    <t>Normal University</t>
  </si>
  <si>
    <t>Record : _25-13 (10-3)______</t>
  </si>
  <si>
    <t>Date : __11-3-17______</t>
  </si>
  <si>
    <t>VS. : __Normal University______</t>
  </si>
  <si>
    <t>Record : ___25-12 (10-3)  2nd place in Conference, Regional &amp; Sectional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</si>
</sst>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</font>
    <font>
      <sz val="16"/>
      <name val="Arial"/>
      <family val="2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7" xfId="0" applyBorder="1"/>
    <xf numFmtId="0" fontId="0" fillId="0" borderId="28" xfId="0" applyBorder="1"/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/>
    <xf numFmtId="0" fontId="0" fillId="0" borderId="9" xfId="0" applyBorder="1"/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workbookViewId="0">
      <selection activeCell="AA18" sqref="AA18"/>
    </sheetView>
  </sheetViews>
  <sheetFormatPr defaultColWidth="8.85546875" defaultRowHeight="12.75" x14ac:dyDescent="0.2"/>
  <cols>
    <col min="1" max="1" width="4.28515625" style="1" customWidth="1"/>
    <col min="2" max="2" width="21.5703125" style="1" customWidth="1"/>
    <col min="3" max="3" width="3" style="1" customWidth="1"/>
    <col min="4" max="4" width="5" style="1" customWidth="1"/>
    <col min="5" max="5" width="4.140625" style="1" customWidth="1"/>
    <col min="6" max="6" width="3.7109375" style="1" customWidth="1"/>
    <col min="7" max="7" width="5.140625" style="1" customWidth="1"/>
    <col min="8" max="8" width="7" style="1" customWidth="1"/>
    <col min="9" max="9" width="4" style="1" customWidth="1"/>
    <col min="10" max="10" width="4.140625" style="1" customWidth="1"/>
    <col min="11" max="11" width="4.85546875" style="1" customWidth="1"/>
    <col min="12" max="13" width="4.7109375" style="1" customWidth="1"/>
    <col min="14" max="14" width="3.7109375" style="1" customWidth="1"/>
    <col min="15" max="15" width="4.28515625" style="1" customWidth="1"/>
    <col min="16" max="16" width="4" style="1" customWidth="1"/>
    <col min="17" max="17" width="4.5703125" style="1" customWidth="1"/>
    <col min="18" max="18" width="4.42578125" style="1" customWidth="1"/>
    <col min="19" max="20" width="5.140625" style="1" customWidth="1"/>
    <col min="21" max="21" width="3.7109375" style="1" customWidth="1"/>
    <col min="22" max="23" width="3.5703125" style="1" customWidth="1"/>
    <col min="24" max="24" width="3.42578125" style="1" customWidth="1"/>
    <col min="25" max="16384" width="8.85546875" style="1"/>
  </cols>
  <sheetData>
    <row r="1" spans="1:24" ht="13.9" customHeight="1" x14ac:dyDescent="0.2">
      <c r="B1" s="53" t="s">
        <v>25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4" ht="13.9" customHeight="1" x14ac:dyDescent="0.2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4" ht="13.9" customHeight="1" x14ac:dyDescent="0.2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4" ht="12" customHeight="1" x14ac:dyDescent="0.2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</row>
    <row r="5" spans="1:24" ht="13.15" customHeight="1" x14ac:dyDescent="0.2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</row>
    <row r="6" spans="1:24" ht="13.9" customHeight="1" x14ac:dyDescent="0.2">
      <c r="B6" s="55" t="s">
        <v>163</v>
      </c>
      <c r="C6" s="55"/>
      <c r="D6" s="55"/>
      <c r="E6" s="55"/>
      <c r="F6" s="55"/>
      <c r="G6" s="55"/>
      <c r="H6" s="55"/>
      <c r="I6" s="55"/>
      <c r="J6" s="55"/>
      <c r="K6" s="55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</row>
    <row r="7" spans="1:24" x14ac:dyDescent="0.2">
      <c r="B7" s="55"/>
      <c r="C7" s="55"/>
      <c r="D7" s="55"/>
      <c r="E7" s="55"/>
      <c r="F7" s="55"/>
      <c r="G7" s="55"/>
      <c r="H7" s="55"/>
      <c r="I7" s="55"/>
      <c r="J7" s="55"/>
      <c r="K7" s="55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</row>
    <row r="8" spans="1:24" ht="13.5" thickBot="1" x14ac:dyDescent="0.25"/>
    <row r="9" spans="1:24" s="3" customFormat="1" ht="16.5" thickBot="1" x14ac:dyDescent="0.25">
      <c r="D9" s="65" t="s">
        <v>14</v>
      </c>
      <c r="E9" s="64"/>
      <c r="F9" s="64"/>
      <c r="G9" s="66"/>
      <c r="H9" s="67" t="s">
        <v>15</v>
      </c>
      <c r="I9" s="65"/>
      <c r="J9" s="65"/>
      <c r="K9" s="68"/>
      <c r="L9" s="63" t="s">
        <v>16</v>
      </c>
      <c r="M9" s="69"/>
      <c r="N9" s="69"/>
      <c r="O9" s="69"/>
      <c r="P9" s="69"/>
      <c r="Q9" s="69"/>
      <c r="R9" s="60"/>
      <c r="S9" s="70" t="s">
        <v>17</v>
      </c>
      <c r="T9" s="69"/>
      <c r="U9" s="71"/>
      <c r="V9" s="63" t="s">
        <v>18</v>
      </c>
      <c r="W9" s="64"/>
      <c r="X9" s="64"/>
    </row>
    <row r="10" spans="1:24" s="4" customFormat="1" ht="15.75" thickBot="1" x14ac:dyDescent="0.25">
      <c r="A10" s="8" t="s">
        <v>0</v>
      </c>
      <c r="B10" s="11" t="s">
        <v>1</v>
      </c>
      <c r="C10" s="11" t="s">
        <v>2</v>
      </c>
      <c r="D10" s="9" t="s">
        <v>3</v>
      </c>
      <c r="E10" s="20" t="s">
        <v>4</v>
      </c>
      <c r="F10" s="20" t="s">
        <v>5</v>
      </c>
      <c r="G10" s="9" t="s">
        <v>6</v>
      </c>
      <c r="H10" s="33" t="s">
        <v>3</v>
      </c>
      <c r="I10" s="20" t="s">
        <v>7</v>
      </c>
      <c r="J10" s="21" t="s">
        <v>5</v>
      </c>
      <c r="K10" s="34" t="s">
        <v>9</v>
      </c>
      <c r="L10" s="9" t="s">
        <v>3</v>
      </c>
      <c r="M10" s="20">
        <v>3</v>
      </c>
      <c r="N10" s="20">
        <v>2</v>
      </c>
      <c r="O10" s="20">
        <v>1</v>
      </c>
      <c r="P10" s="20">
        <v>0</v>
      </c>
      <c r="Q10" s="20" t="s">
        <v>10</v>
      </c>
      <c r="R10" s="9" t="s">
        <v>8</v>
      </c>
      <c r="S10" s="33" t="s">
        <v>3</v>
      </c>
      <c r="T10" s="20" t="s">
        <v>11</v>
      </c>
      <c r="U10" s="34" t="s">
        <v>5</v>
      </c>
      <c r="V10" s="9" t="s">
        <v>12</v>
      </c>
      <c r="W10" s="20" t="s">
        <v>13</v>
      </c>
      <c r="X10" s="10" t="s">
        <v>5</v>
      </c>
    </row>
    <row r="11" spans="1:24" ht="15.6" customHeight="1" thickBot="1" x14ac:dyDescent="0.25">
      <c r="A11" s="27">
        <v>1</v>
      </c>
      <c r="B11" s="28" t="s">
        <v>26</v>
      </c>
      <c r="C11" s="13">
        <f>SUM(HF!C11,'Evergreen Park'!C11,Eisenhowser!C11,'Oregon Invite'!C11,Reavis!C11,'LWC Invite'!C11,Argo!C11,Shepard!C11,'Oak Lawn'!C11,'Reed Custer Invite'!C11,'TF South'!C11,'Oak Forest'!C11,'Tinley Invite'!C11,Lemont!C11,'TF North'!C11,Bremen!C11,Hillcrest!C11,Lockport!C11,Richards!C11,'REGIONALS - Simeon'!C11,'REGIONALS - Lindblom'!C11)</f>
        <v>35</v>
      </c>
      <c r="D11" s="26">
        <f>SUM(HF!D11,'Evergreen Park'!D11,Eisenhowser!D11,'Oregon Invite'!D11,Reavis!D11,'LWC Invite'!D11,Argo!D11,Shepard!D11,'Oak Lawn'!D11,'Reed Custer Invite'!D11,'TF South'!D11,'Oak Forest'!D11,'Tinley Invite'!D11,Lemont!D11,'TF North'!D11,Bremen!D11,Hillcrest!D11,Lockport!D11,Richards!D11,'REGIONALS - Simeon'!D11,'REGIONALS - Lindblom'!D11,'SECTIONALS - Chicago Ag'!D11,'SECTIONALS - St. Laurence'!D11,'SUPER SECTIONALS - Normal Uhigh'!D11)</f>
        <v>268</v>
      </c>
      <c r="E11" s="26">
        <f>SUM(HF!E11,'Evergreen Park'!E11,Eisenhowser!E11,'Oregon Invite'!E11,Reavis!E11,'LWC Invite'!E11,Argo!E11,Shepard!E11,'Oak Lawn'!E11,'Reed Custer Invite'!E11,'TF South'!E11,'Oak Forest'!E11,'Tinley Invite'!E11,Lemont!E11,'TF North'!E11,Bremen!E11,Hillcrest!E11,Lockport!E11,Richards!E11,'REGIONALS - Simeon'!E11,'REGIONALS - Lindblom'!E11,'SECTIONALS - Chicago Ag'!E11,'SECTIONALS - St. Laurence'!E11,'SUPER SECTIONALS - Normal Uhigh'!E11)</f>
        <v>38</v>
      </c>
      <c r="F11" s="26">
        <f>SUM(HF!F11,'Evergreen Park'!F11,Eisenhowser!F11,'Oregon Invite'!F11,Reavis!F11,'LWC Invite'!F11,Argo!F11,Shepard!F11,'Oak Lawn'!F11,'Reed Custer Invite'!F11,'TF South'!F11,'Oak Forest'!F11,'Tinley Invite'!F11,Lemont!F11,'TF North'!F11,Bremen!F11,Hillcrest!F11,Lockport!F11,Richards!F11,'REGIONALS - Simeon'!F11,'REGIONALS - Lindblom'!F11,'SECTIONALS - Chicago Ag'!F11,'SECTIONALS - St. Laurence'!F11,'SUPER SECTIONALS - Normal Uhigh'!F11)</f>
        <v>24</v>
      </c>
      <c r="G11" s="32">
        <f>SUM(HF!G11,'Evergreen Park'!G11,Eisenhowser!G11,'Oregon Invite'!G11,Reavis!G11,'LWC Invite'!G11,Argo!G11,Shepard!G11,'Oak Lawn'!G11,'Reed Custer Invite'!G11,'TF South'!G11,'Oak Forest'!G11,'Tinley Invite'!G11,Lemont!G11,'TF North'!G11,Bremen!G11,Hillcrest!G11,Lockport!G11,Richards!G11,'REGIONALS - Simeon'!G11,'REGIONALS - Lindblom'!G11,'SECTIONALS - Chicago Ag'!G11,'SECTIONALS - St. Laurence'!G11,'SUPER SECTIONALS - Normal Uhigh'!G11)</f>
        <v>154</v>
      </c>
      <c r="H11" s="32">
        <f>SUM(HF!H11,'Evergreen Park'!H11,Eisenhowser!H11,'Oregon Invite'!H11,Reavis!H11,'LWC Invite'!H11,Argo!H11,Shepard!H11,'Oak Lawn'!H11,'Reed Custer Invite'!H11,'TF South'!H11,'Oak Forest'!H11,'Tinley Invite'!H11,Lemont!H11,'TF North'!H11,Bremen!H11,Hillcrest!H11,Lockport!H11,Richards!H11,'REGIONALS - Simeon'!H11,'REGIONALS - Lindblom'!H11,'SECTIONALS - Chicago Ag'!H11,'SECTIONALS - St. Laurence'!H11,'SUPER SECTIONALS - Normal Uhigh'!H11)</f>
        <v>201</v>
      </c>
      <c r="I11" s="32">
        <f>SUM(HF!I11,'Evergreen Park'!I11,Eisenhowser!I11,'Oregon Invite'!I11,Reavis!I11,'LWC Invite'!I11,Argo!I11,Shepard!I11,'Oak Lawn'!I11,'Reed Custer Invite'!I11,'TF South'!I11,'Oak Forest'!I11,'Tinley Invite'!I11,Lemont!I11,'TF North'!I11,Bremen!I11,Hillcrest!I11,Lockport!I11,Richards!I11,'REGIONALS - Simeon'!I11,'REGIONALS - Lindblom'!I11,'SECTIONALS - Chicago Ag'!I11,'SECTIONALS - St. Laurence'!I11,'SUPER SECTIONALS - Normal Uhigh'!I11)</f>
        <v>57</v>
      </c>
      <c r="J11" s="32">
        <f>SUM(HF!J11,'Evergreen Park'!J11,Eisenhowser!J11,'Oregon Invite'!J11,Reavis!J11,'LWC Invite'!J11,Argo!J11,Shepard!J11,'Oak Lawn'!J11,'Reed Custer Invite'!J11,'TF South'!J11,'Oak Forest'!J11,'Tinley Invite'!J11,Lemont!J11,'TF North'!J11,Bremen!J11,Hillcrest!J11,Lockport!J11,Richards!J11,'REGIONALS - Simeon'!J11,'REGIONALS - Lindblom'!J11,'SECTIONALS - Chicago Ag'!J11,'SECTIONALS - St. Laurence'!J11,'SUPER SECTIONALS - Normal Uhigh'!J11)</f>
        <v>20</v>
      </c>
      <c r="K11" s="35">
        <f>(I11-J11)/H11</f>
        <v>0.18407960199004975</v>
      </c>
      <c r="L11" s="23">
        <f>SUM(HF!L11,'Evergreen Park'!L11,Eisenhowser!L11,'Oregon Invite'!L11,Reavis!L11,'LWC Invite'!L11,Argo!L11,Shepard!L11,'Oak Lawn'!L11,'Reed Custer Invite'!L11,'TF South'!L11,'Oak Forest'!L11,'Tinley Invite'!L11,Lemont!L11,'TF North'!L11,Bremen!L11,Hillcrest!L11,Lockport!L11,Richards!L11,'REGIONALS - Simeon'!L11,'REGIONALS - Lindblom'!L11,'SECTIONALS - Chicago Ag'!L11,'SECTIONALS - St. Laurence'!L11,'SUPER SECTIONALS - Normal Uhigh'!L11)</f>
        <v>10</v>
      </c>
      <c r="M11" s="47">
        <f>SUM(HF!M11,'Evergreen Park'!M11,Eisenhowser!M11,'Oregon Invite'!M11,Reavis!M11,'LWC Invite'!M11,Argo!M11,Shepard!M11,'Oak Lawn'!M11,'Reed Custer Invite'!M11,'TF South'!M11,'Oak Forest'!M11,'Tinley Invite'!M11,Lemont!M11,'TF North'!M11,Bremen!M11,Hillcrest!M11,Lockport!M11,Richards!M11,'REGIONALS - Simeon'!M11,'REGIONALS - Lindblom'!M11,'SECTIONALS - Chicago Ag'!M11,'SECTIONALS - St. Laurence'!M11,'SUPER SECTIONALS - Normal Uhigh'!M11)</f>
        <v>0</v>
      </c>
      <c r="N11" s="47">
        <f>SUM(HF!N11,'Evergreen Park'!N11,Eisenhowser!N11,'Oregon Invite'!N11,Reavis!N11,'LWC Invite'!N11,Argo!N11,Shepard!N11,'Oak Lawn'!N11,'Reed Custer Invite'!N11,'TF South'!N11,'Oak Forest'!N11,'Tinley Invite'!N11,Lemont!N11,'TF North'!N11,Bremen!N11,Hillcrest!N11,Lockport!N11,Richards!N11,'REGIONALS - Simeon'!N11,'REGIONALS - Lindblom'!N11,'SECTIONALS - Chicago Ag'!N11,'SECTIONALS - St. Laurence'!N11,'SUPER SECTIONALS - Normal Uhigh'!N11)</f>
        <v>3</v>
      </c>
      <c r="O11" s="47">
        <f>SUM(HF!O11,'Evergreen Park'!O11,Eisenhowser!O11,'Oregon Invite'!O11,Reavis!O11,'LWC Invite'!O11,Argo!O11,Shepard!O11,'Oak Lawn'!O11,'Reed Custer Invite'!O11,'TF South'!O11,'Oak Forest'!O11,'Tinley Invite'!O11,Lemont!O11,'TF North'!O11,Bremen!O11,Hillcrest!O11,Lockport!O11,Richards!O11,'REGIONALS - Simeon'!O11,'REGIONALS - Lindblom'!O11,'SECTIONALS - Chicago Ag'!O11,'SECTIONALS - St. Laurence'!O11,'SUPER SECTIONALS - Normal Uhigh'!O11)</f>
        <v>4</v>
      </c>
      <c r="P11" s="47">
        <f>SUM(HF!P11,'Evergreen Park'!P11,Eisenhowser!P11,'Oregon Invite'!P11,Reavis!P11,'LWC Invite'!P11,Argo!P11,Shepard!P11,'Oak Lawn'!P11,'Reed Custer Invite'!P11,'TF South'!P11,'Oak Forest'!P11,'Tinley Invite'!P11,Lemont!P11,'TF North'!P11,Bremen!P11,Hillcrest!P11,Lockport!P11,Richards!P11,'REGIONALS - Simeon'!P11,'REGIONALS - Lindblom'!P11,'SECTIONALS - Chicago Ag'!P11,'SECTIONALS - St. Laurence'!P11,'SUPER SECTIONALS - Normal Uhigh'!P11)</f>
        <v>3</v>
      </c>
      <c r="Q11" s="31">
        <f>((M11*3)+(N11*2)+(O11*1)+(P11*0))/L11</f>
        <v>1</v>
      </c>
      <c r="R11" s="25">
        <f>SUM(HF!R11,'Evergreen Park'!R11,Eisenhowser!R11,'Oregon Invite'!R11,Reavis!R11,'LWC Invite'!R11,Argo!R11,Shepard!R11,'Oak Lawn'!R11,'Reed Custer Invite'!R11,'TF South'!R11,'Oak Forest'!R11,'Tinley Invite'!R11,Lemont!R11,'TF North'!R11,Bremen!R11,Hillcrest!R11,Lockport!R11,Richards!R11,'REGIONALS - Simeon'!R11,'REGIONALS - Lindblom'!R11,'SECTIONALS - Chicago Ag'!R11,'SECTIONALS - St. Laurence'!R11,'SUPER SECTIONALS - Normal Uhigh'!R11)</f>
        <v>207</v>
      </c>
      <c r="S11" s="25">
        <f>SUM(HF!S11,'Evergreen Park'!S11,Eisenhowser!S11,'Oregon Invite'!S11,Reavis!S11,'LWC Invite'!S11,Argo!S11,Shepard!S11,'Oak Lawn'!S11,'Reed Custer Invite'!S11,'TF South'!S11,'Oak Forest'!S11,'Tinley Invite'!S11,Lemont!S11,'TF North'!S11,Bremen!S11,Hillcrest!S11,Lockport!S11,Richards!S11,'REGIONALS - Simeon'!S11,'REGIONALS - Lindblom'!S11,'SECTIONALS - Chicago Ag'!S11,'SECTIONALS - St. Laurence'!S11,'SUPER SECTIONALS - Normal Uhigh'!S11)</f>
        <v>2050</v>
      </c>
      <c r="T11" s="25">
        <f>SUM(HF!T11,'Evergreen Park'!T11,Eisenhowser!T11,'Oregon Invite'!T11,Reavis!T11,'LWC Invite'!T11,Argo!T11,Shepard!T11,'Oak Lawn'!T11,'Reed Custer Invite'!T11,'TF South'!T11,'Oak Forest'!T11,'Tinley Invite'!T11,Lemont!T11,'TF North'!T11,Bremen!T11,Hillcrest!T11,Lockport!T11,Richards!T11,'REGIONALS - Simeon'!T11,'REGIONALS - Lindblom'!T11,'SECTIONALS - Chicago Ag'!T11,'SECTIONALS - St. Laurence'!T11,'SUPER SECTIONALS - Normal Uhigh'!T11)</f>
        <v>675</v>
      </c>
      <c r="U11" s="25">
        <f>SUM(HF!U11,'Evergreen Park'!U11,Eisenhowser!U11,'Oregon Invite'!U11,Reavis!U11,'LWC Invite'!U11,Argo!U11,Shepard!U11,'Oak Lawn'!U11,'Reed Custer Invite'!U11,'TF South'!U11,'Oak Forest'!U11,'Tinley Invite'!U11,Lemont!U11,'TF North'!U11,Bremen!U11,Hillcrest!U11,Lockport!U11,Richards!U11,'REGIONALS - Simeon'!U11,'REGIONALS - Lindblom'!U11,'SECTIONALS - Chicago Ag'!U11,'SECTIONALS - St. Laurence'!U11,'SUPER SECTIONALS - Normal Uhigh'!U11)</f>
        <v>44</v>
      </c>
      <c r="V11" s="25">
        <f>SUM(HF!V11,'Evergreen Park'!V11,Eisenhowser!V11,'Oregon Invite'!V11,Reavis!V11,'LWC Invite'!V11,Argo!V11,Shepard!V11,'Oak Lawn'!V11,'Reed Custer Invite'!V11,'TF South'!V11,'Oak Forest'!V11,'Tinley Invite'!V11,Lemont!V11,'TF North'!V11,Bremen!V11,Hillcrest!V11,Lockport!V11,Richards!V11,'REGIONALS - Simeon'!V11,'REGIONALS - Lindblom'!V11,'SECTIONALS - Chicago Ag'!V11,'SECTIONALS - St. Laurence'!V11,'SUPER SECTIONALS - Normal Uhigh'!V11)</f>
        <v>0</v>
      </c>
      <c r="W11" s="25">
        <f>SUM(HF!W11,'Evergreen Park'!W11,Eisenhowser!W11,'Oregon Invite'!W11,Reavis!W11,'LWC Invite'!W11,Argo!W11,Shepard!W11,'Oak Lawn'!W11,'Reed Custer Invite'!W11,'TF South'!W11,'Oak Forest'!W11,'Tinley Invite'!W11,Lemont!W11,'TF North'!W11,Bremen!W11,Hillcrest!W11,Lockport!W11,Richards!W11,'REGIONALS - Simeon'!W11,'REGIONALS - Lindblom'!W11,'SECTIONALS - Chicago Ag'!W11,'SECTIONALS - St. Laurence'!W11,'SUPER SECTIONALS - Normal Uhigh'!W11)</f>
        <v>31</v>
      </c>
      <c r="X11" s="48">
        <f>SUM(HF!X11,'Evergreen Park'!X11,Eisenhowser!X11,'Oregon Invite'!X11,Reavis!X11,'LWC Invite'!X11,Argo!X11,Shepard!X11,'Oak Lawn'!X11,'Reed Custer Invite'!X11,'TF South'!X11,'Oak Forest'!X11,'Tinley Invite'!X11,Lemont!X11,'TF North'!X11,Bremen!X11,Hillcrest!X11,Lockport!X11,Richards!X11,'REGIONALS - Simeon'!X11,'REGIONALS - Lindblom'!X11,'SECTIONALS - Chicago Ag'!X11,'SECTIONALS - St. Laurence'!X11,'SUPER SECTIONALS - Normal Uhigh'!X11)</f>
        <v>6</v>
      </c>
    </row>
    <row r="12" spans="1:24" ht="15.6" customHeight="1" thickBot="1" x14ac:dyDescent="0.25">
      <c r="A12" s="29">
        <v>2</v>
      </c>
      <c r="B12" s="29" t="s">
        <v>27</v>
      </c>
      <c r="C12" s="13">
        <f>SUM(HF!C12,'Evergreen Park'!C12,Eisenhowser!C12,'Oregon Invite'!C12,Reavis!C12,'LWC Invite'!C12,Argo!C12,Shepard!C12,'Oak Lawn'!C12,'Reed Custer Invite'!C12,'TF South'!C12,'Oak Forest'!C12,'Tinley Invite'!C12,Lemont!C12,'TF North'!C12,Bremen!C12,Hillcrest!C12,Lockport!C12,Richards!C12,'REGIONALS - Simeon'!C12,'REGIONALS - Lindblom'!C12)</f>
        <v>35</v>
      </c>
      <c r="D12" s="26">
        <f>SUM(HF!D12,'Evergreen Park'!D12,Eisenhowser!D12,'Oregon Invite'!D12,Reavis!D12,'LWC Invite'!D12,Argo!D12,Shepard!D12,'Oak Lawn'!D12,'Reed Custer Invite'!D12,'TF South'!D12,'Oak Forest'!D12,'Tinley Invite'!D12,Lemont!D12,'TF North'!D12,Bremen!D12,Hillcrest!D12,Lockport!D12,Richards!D12,'REGIONALS - Simeon'!D12,'REGIONALS - Lindblom'!D12,'SECTIONALS - Chicago Ag'!D12,'SECTIONALS - St. Laurence'!D12,'SUPER SECTIONALS - Normal Uhigh'!D12)</f>
        <v>433</v>
      </c>
      <c r="E12" s="26">
        <f>SUM(HF!E12,'Evergreen Park'!E12,Eisenhowser!E12,'Oregon Invite'!E12,Reavis!E12,'LWC Invite'!E12,Argo!E12,Shepard!E12,'Oak Lawn'!E12,'Reed Custer Invite'!E12,'TF South'!E12,'Oak Forest'!E12,'Tinley Invite'!E12,Lemont!E12,'TF North'!E12,Bremen!E12,Hillcrest!E12,Lockport!E12,Richards!E12,'REGIONALS - Simeon'!E12,'REGIONALS - Lindblom'!E12,'SECTIONALS - Chicago Ag'!E12,'SECTIONALS - St. Laurence'!E12,'SUPER SECTIONALS - Normal Uhigh'!E12)</f>
        <v>131</v>
      </c>
      <c r="F12" s="26">
        <f>SUM(HF!F12,'Evergreen Park'!F12,Eisenhowser!F12,'Oregon Invite'!F12,Reavis!F12,'LWC Invite'!F12,Argo!F12,Shepard!F12,'Oak Lawn'!F12,'Reed Custer Invite'!F12,'TF South'!F12,'Oak Forest'!F12,'Tinley Invite'!F12,Lemont!F12,'TF North'!F12,Bremen!F12,Hillcrest!F12,Lockport!F12,Richards!F12,'REGIONALS - Simeon'!F12,'REGIONALS - Lindblom'!F12,'SECTIONALS - Chicago Ag'!F12,'SECTIONALS - St. Laurence'!F12,'SUPER SECTIONALS - Normal Uhigh'!F12)</f>
        <v>59</v>
      </c>
      <c r="G12" s="32">
        <f>SUM(HF!G12,'Evergreen Park'!G12,Eisenhowser!G12,'Oregon Invite'!G12,Reavis!G12,'LWC Invite'!G12,Argo!G12,Shepard!G12,'Oak Lawn'!G12,'Reed Custer Invite'!G12,'TF South'!G12,'Oak Forest'!G12,'Tinley Invite'!G12,Lemont!G12,'TF North'!G12,Bremen!G12,Hillcrest!G12,Lockport!G12,Richards!G12,'REGIONALS - Simeon'!G12,'REGIONALS - Lindblom'!G12,'SECTIONALS - Chicago Ag'!G12,'SECTIONALS - St. Laurence'!G12,'SUPER SECTIONALS - Normal Uhigh'!G12)</f>
        <v>270</v>
      </c>
      <c r="H12" s="32">
        <f>SUM(HF!H12,'Evergreen Park'!H12,Eisenhowser!H12,'Oregon Invite'!H12,Reavis!H12,'LWC Invite'!H12,Argo!H12,Shepard!H12,'Oak Lawn'!H12,'Reed Custer Invite'!H12,'TF South'!H12,'Oak Forest'!H12,'Tinley Invite'!H12,Lemont!H12,'TF North'!H12,Bremen!H12,Hillcrest!H12,Lockport!H12,Richards!H12,'REGIONALS - Simeon'!H12,'REGIONALS - Lindblom'!H12,'SECTIONALS - Chicago Ag'!H12,'SECTIONALS - St. Laurence'!H12,'SUPER SECTIONALS - Normal Uhigh'!H12)</f>
        <v>60</v>
      </c>
      <c r="I12" s="32">
        <f>SUM(HF!I12,'Evergreen Park'!I12,Eisenhowser!I12,'Oregon Invite'!I12,Reavis!I12,'LWC Invite'!I12,Argo!I12,Shepard!I12,'Oak Lawn'!I12,'Reed Custer Invite'!I12,'TF South'!I12,'Oak Forest'!I12,'Tinley Invite'!I12,Lemont!I12,'TF North'!I12,Bremen!I12,Hillcrest!I12,Lockport!I12,Richards!I12,'REGIONALS - Simeon'!I12,'REGIONALS - Lindblom'!I12,'SECTIONALS - Chicago Ag'!I12,'SECTIONALS - St. Laurence'!I12,'SUPER SECTIONALS - Normal Uhigh'!I12)</f>
        <v>13</v>
      </c>
      <c r="J12" s="32">
        <f>SUM(HF!J12,'Evergreen Park'!J12,Eisenhowser!J12,'Oregon Invite'!J12,Reavis!J12,'LWC Invite'!J12,Argo!J12,Shepard!J12,'Oak Lawn'!J12,'Reed Custer Invite'!J12,'TF South'!J12,'Oak Forest'!J12,'Tinley Invite'!J12,Lemont!J12,'TF North'!J12,Bremen!J12,Hillcrest!J12,Lockport!J12,Richards!J12,'REGIONALS - Simeon'!J12,'REGIONALS - Lindblom'!J12,'SECTIONALS - Chicago Ag'!J12,'SECTIONALS - St. Laurence'!J12,'SUPER SECTIONALS - Normal Uhigh'!J12)</f>
        <v>10</v>
      </c>
      <c r="K12" s="35">
        <f t="shared" ref="K12:K23" si="0">(I12-J12)/H12</f>
        <v>0.05</v>
      </c>
      <c r="L12" s="47">
        <f>SUM(HF!L12,'Evergreen Park'!L12,Eisenhowser!L12,'Oregon Invite'!L12,Reavis!L12,'LWC Invite'!L12,Argo!L12,Shepard!L12,'Oak Lawn'!L12,'Reed Custer Invite'!L12,'TF South'!L12,'Oak Forest'!L12,'Tinley Invite'!L12,Lemont!L12,'TF North'!L12,Bremen!L12,Hillcrest!L12,Lockport!L12,Richards!L12,'REGIONALS - Simeon'!L12,'REGIONALS - Lindblom'!L12,'SECTIONALS - Chicago Ag'!L12,'SECTIONALS - St. Laurence'!L12,'SUPER SECTIONALS - Normal Uhigh'!L12)</f>
        <v>630</v>
      </c>
      <c r="M12" s="47">
        <f>SUM(HF!M12,'Evergreen Park'!M12,Eisenhowser!M12,'Oregon Invite'!M12,Reavis!M12,'LWC Invite'!M12,Argo!M12,Shepard!M12,'Oak Lawn'!M12,'Reed Custer Invite'!M12,'TF South'!M12,'Oak Forest'!M12,'Tinley Invite'!M12,Lemont!M12,'TF North'!M12,Bremen!M12,Hillcrest!M12,Lockport!M12,Richards!M12,'REGIONALS - Simeon'!M12,'REGIONALS - Lindblom'!M12,'SECTIONALS - Chicago Ag'!M12,'SECTIONALS - St. Laurence'!M12,'SUPER SECTIONALS - Normal Uhigh'!M12)</f>
        <v>361</v>
      </c>
      <c r="N12" s="47">
        <f>SUM(HF!N12,'Evergreen Park'!N12,Eisenhowser!N12,'Oregon Invite'!N12,Reavis!N12,'LWC Invite'!N12,Argo!N12,Shepard!N12,'Oak Lawn'!N12,'Reed Custer Invite'!N12,'TF South'!N12,'Oak Forest'!N12,'Tinley Invite'!N12,Lemont!N12,'TF North'!N12,Bremen!N12,Hillcrest!N12,Lockport!N12,Richards!N12,'REGIONALS - Simeon'!N12,'REGIONALS - Lindblom'!N12,'SECTIONALS - Chicago Ag'!N12,'SECTIONALS - St. Laurence'!N12,'SUPER SECTIONALS - Normal Uhigh'!N12)</f>
        <v>155</v>
      </c>
      <c r="O12" s="47">
        <f>SUM(HF!O12,'Evergreen Park'!O12,Eisenhowser!O12,'Oregon Invite'!O12,Reavis!O12,'LWC Invite'!O12,Argo!O12,Shepard!O12,'Oak Lawn'!O12,'Reed Custer Invite'!O12,'TF South'!O12,'Oak Forest'!O12,'Tinley Invite'!O12,Lemont!O12,'TF North'!O12,Bremen!O12,Hillcrest!O12,Lockport!O12,Richards!O12,'REGIONALS - Simeon'!O12,'REGIONALS - Lindblom'!O12,'SECTIONALS - Chicago Ag'!O12,'SECTIONALS - St. Laurence'!O12,'SUPER SECTIONALS - Normal Uhigh'!O12)</f>
        <v>72</v>
      </c>
      <c r="P12" s="47">
        <f>SUM(HF!P12,'Evergreen Park'!P12,Eisenhowser!P12,'Oregon Invite'!P12,Reavis!P12,'LWC Invite'!P12,Argo!P12,Shepard!P12,'Oak Lawn'!P12,'Reed Custer Invite'!P12,'TF South'!P12,'Oak Forest'!P12,'Tinley Invite'!P12,Lemont!P12,'TF North'!P12,Bremen!P12,Hillcrest!P12,Lockport!P12,Richards!P12,'REGIONALS - Simeon'!P12,'REGIONALS - Lindblom'!P12,'SECTIONALS - Chicago Ag'!P12,'SECTIONALS - St. Laurence'!P12,'SUPER SECTIONALS - Normal Uhigh'!P12)</f>
        <v>41</v>
      </c>
      <c r="Q12" s="31">
        <f t="shared" ref="Q12:Q23" si="1">((M12*3)+(N12*2)+(O12*1)+(P12*0))/L12</f>
        <v>2.3253968253968256</v>
      </c>
      <c r="R12" s="25">
        <f>SUM(HF!R12,'Evergreen Park'!R12,Eisenhowser!R12,'Oregon Invite'!R12,Reavis!R12,'LWC Invite'!R12,Argo!R12,Shepard!R12,'Oak Lawn'!R12,'Reed Custer Invite'!R12,'TF South'!R12,'Oak Forest'!R12,'Tinley Invite'!R12,Lemont!R12,'TF North'!R12,Bremen!R12,Hillcrest!R12,Lockport!R12,Richards!R12,'REGIONALS - Simeon'!R12,'REGIONALS - Lindblom'!R12,'SECTIONALS - Chicago Ag'!R12,'SECTIONALS - St. Laurence'!R12,'SUPER SECTIONALS - Normal Uhigh'!R12)</f>
        <v>469</v>
      </c>
      <c r="S12" s="25">
        <f>SUM(HF!S12,'Evergreen Park'!S12,Eisenhowser!S12,'Oregon Invite'!S12,Reavis!S12,'LWC Invite'!S12,Argo!S12,Shepard!S12,'Oak Lawn'!S12,'Reed Custer Invite'!S12,'TF South'!S12,'Oak Forest'!S12,'Tinley Invite'!S12,Lemont!S12,'TF North'!S12,Bremen!S12,Hillcrest!S12,Lockport!S12,Richards!S12,'REGIONALS - Simeon'!S12,'REGIONALS - Lindblom'!S12,'SECTIONALS - Chicago Ag'!S12,'SECTIONALS - St. Laurence'!S12,'SUPER SECTIONALS - Normal Uhigh'!S12)</f>
        <v>0</v>
      </c>
      <c r="T12" s="25">
        <f>SUM(HF!T12,'Evergreen Park'!T12,Eisenhowser!T12,'Oregon Invite'!T12,Reavis!T12,'LWC Invite'!T12,Argo!T12,Shepard!T12,'Oak Lawn'!T12,'Reed Custer Invite'!T12,'TF South'!T12,'Oak Forest'!T12,'Tinley Invite'!T12,Lemont!T12,'TF North'!T12,Bremen!T12,Hillcrest!T12,Lockport!T12,Richards!T12,'REGIONALS - Simeon'!T12,'REGIONALS - Lindblom'!T12,'SECTIONALS - Chicago Ag'!T12,'SECTIONALS - St. Laurence'!T12,'SUPER SECTIONALS - Normal Uhigh'!T12)</f>
        <v>0</v>
      </c>
      <c r="U12" s="25">
        <f>SUM(HF!U12,'Evergreen Park'!U12,Eisenhowser!U12,'Oregon Invite'!U12,Reavis!U12,'LWC Invite'!U12,Argo!U12,Shepard!U12,'Oak Lawn'!U12,'Reed Custer Invite'!U12,'TF South'!U12,'Oak Forest'!U12,'Tinley Invite'!U12,Lemont!U12,'TF North'!U12,Bremen!U12,Hillcrest!U12,Lockport!U12,Richards!U12,'REGIONALS - Simeon'!U12,'REGIONALS - Lindblom'!U12,'SECTIONALS - Chicago Ag'!U12,'SECTIONALS - St. Laurence'!U12,'SUPER SECTIONALS - Normal Uhigh'!U12)</f>
        <v>0</v>
      </c>
      <c r="V12" s="25">
        <f>SUM(HF!V12,'Evergreen Park'!V12,Eisenhowser!V12,'Oregon Invite'!V12,Reavis!V12,'LWC Invite'!V12,Argo!V12,Shepard!V12,'Oak Lawn'!V12,'Reed Custer Invite'!V12,'TF South'!V12,'Oak Forest'!V12,'Tinley Invite'!V12,Lemont!V12,'TF North'!V12,Bremen!V12,Hillcrest!V12,Lockport!V12,Richards!V12,'REGIONALS - Simeon'!V12,'REGIONALS - Lindblom'!V12,'SECTIONALS - Chicago Ag'!V12,'SECTIONALS - St. Laurence'!V12,'SUPER SECTIONALS - Normal Uhigh'!V12)</f>
        <v>0</v>
      </c>
      <c r="W12" s="25">
        <f>SUM(HF!W12,'Evergreen Park'!W12,Eisenhowser!W12,'Oregon Invite'!W12,Reavis!W12,'LWC Invite'!W12,Argo!W12,Shepard!W12,'Oak Lawn'!W12,'Reed Custer Invite'!W12,'TF South'!W12,'Oak Forest'!W12,'Tinley Invite'!W12,Lemont!W12,'TF North'!W12,Bremen!W12,Hillcrest!W12,Lockport!W12,Richards!W12,'REGIONALS - Simeon'!W12,'REGIONALS - Lindblom'!W12,'SECTIONALS - Chicago Ag'!W12,'SECTIONALS - St. Laurence'!W12,'SUPER SECTIONALS - Normal Uhigh'!W12)</f>
        <v>0</v>
      </c>
      <c r="X12" s="48">
        <f>SUM(HF!X12,'Evergreen Park'!X12,Eisenhowser!X12,'Oregon Invite'!X12,Reavis!X12,'LWC Invite'!X12,Argo!X12,Shepard!X12,'Oak Lawn'!X12,'Reed Custer Invite'!X12,'TF South'!X12,'Oak Forest'!X12,'Tinley Invite'!X12,Lemont!X12,'TF North'!X12,Bremen!X12,Hillcrest!X12,Lockport!X12,Richards!X12,'REGIONALS - Simeon'!X12,'REGIONALS - Lindblom'!X12,'SECTIONALS - Chicago Ag'!X12,'SECTIONALS - St. Laurence'!X12,'SUPER SECTIONALS - Normal Uhigh'!X12)</f>
        <v>0</v>
      </c>
    </row>
    <row r="13" spans="1:24" ht="15.6" customHeight="1" thickBot="1" x14ac:dyDescent="0.25">
      <c r="A13" s="29">
        <v>3</v>
      </c>
      <c r="B13" s="29" t="s">
        <v>28</v>
      </c>
      <c r="C13" s="13">
        <f>SUM(HF!C13,'Evergreen Park'!C13,Eisenhowser!C13,'Oregon Invite'!C13,Reavis!C13,'LWC Invite'!C13,Argo!C13,Shepard!C13,'Oak Lawn'!C13,'Reed Custer Invite'!C13,'TF South'!C13,'Oak Forest'!C13,'Tinley Invite'!C13,Lemont!C13,'TF North'!C13,Bremen!C13,Hillcrest!C13,Lockport!C13,Richards!C13,'REGIONALS - Simeon'!C13,'REGIONALS - Lindblom'!C13)</f>
        <v>35</v>
      </c>
      <c r="D13" s="26">
        <f>SUM(HF!D13,'Evergreen Park'!D13,Eisenhowser!D13,'Oregon Invite'!D13,Reavis!D13,'LWC Invite'!D13,Argo!D13,Shepard!D13,'Oak Lawn'!D13,'Reed Custer Invite'!D13,'TF South'!D13,'Oak Forest'!D13,'Tinley Invite'!D13,Lemont!D13,'TF North'!D13,Bremen!D13,Hillcrest!D13,Lockport!D13,Richards!D13,'REGIONALS - Simeon'!D13,'REGIONALS - Lindblom'!D13,'SECTIONALS - Chicago Ag'!D13,'SECTIONALS - St. Laurence'!D13,'SUPER SECTIONALS - Normal Uhigh'!D13)</f>
        <v>257</v>
      </c>
      <c r="E13" s="26">
        <f>SUM(HF!E13,'Evergreen Park'!E13,Eisenhowser!E13,'Oregon Invite'!E13,Reavis!E13,'LWC Invite'!E13,Argo!E13,Shepard!E13,'Oak Lawn'!E13,'Reed Custer Invite'!E13,'TF South'!E13,'Oak Forest'!E13,'Tinley Invite'!E13,Lemont!E13,'TF North'!E13,Bremen!E13,Hillcrest!E13,Lockport!E13,Richards!E13,'REGIONALS - Simeon'!E13,'REGIONALS - Lindblom'!E13,'SECTIONALS - Chicago Ag'!E13,'SECTIONALS - St. Laurence'!E13,'SUPER SECTIONALS - Normal Uhigh'!E13)</f>
        <v>42</v>
      </c>
      <c r="F13" s="26">
        <f>SUM(HF!F13,'Evergreen Park'!F13,Eisenhowser!F13,'Oregon Invite'!F13,Reavis!F13,'LWC Invite'!F13,Argo!F13,Shepard!F13,'Oak Lawn'!F13,'Reed Custer Invite'!F13,'TF South'!F13,'Oak Forest'!F13,'Tinley Invite'!F13,Lemont!F13,'TF North'!F13,Bremen!F13,Hillcrest!F13,Lockport!F13,Richards!F13,'REGIONALS - Simeon'!F13,'REGIONALS - Lindblom'!F13,'SECTIONALS - Chicago Ag'!F13,'SECTIONALS - St. Laurence'!F13,'SUPER SECTIONALS - Normal Uhigh'!F13)</f>
        <v>26</v>
      </c>
      <c r="G13" s="32">
        <f>SUM(HF!G13,'Evergreen Park'!G13,Eisenhowser!G13,'Oregon Invite'!G13,Reavis!G13,'LWC Invite'!G13,Argo!G13,Shepard!G13,'Oak Lawn'!G13,'Reed Custer Invite'!G13,'TF South'!G13,'Oak Forest'!G13,'Tinley Invite'!G13,Lemont!G13,'TF North'!G13,Bremen!G13,Hillcrest!G13,Lockport!G13,Richards!G13,'REGIONALS - Simeon'!G13,'REGIONALS - Lindblom'!G13,'SECTIONALS - Chicago Ag'!G13,'SECTIONALS - St. Laurence'!G13,'SUPER SECTIONALS - Normal Uhigh'!G13)</f>
        <v>144</v>
      </c>
      <c r="H13" s="32">
        <f>SUM(HF!H13,'Evergreen Park'!H13,Eisenhowser!H13,'Oregon Invite'!H13,Reavis!H13,'LWC Invite'!H13,Argo!H13,Shepard!H13,'Oak Lawn'!H13,'Reed Custer Invite'!H13,'TF South'!H13,'Oak Forest'!H13,'Tinley Invite'!H13,Lemont!H13,'TF North'!H13,Bremen!H13,Hillcrest!H13,Lockport!H13,Richards!H13,'REGIONALS - Simeon'!H13,'REGIONALS - Lindblom'!H13,'SECTIONALS - Chicago Ag'!H13,'SECTIONALS - St. Laurence'!H13,'SUPER SECTIONALS - Normal Uhigh'!H13)</f>
        <v>280</v>
      </c>
      <c r="I13" s="32">
        <f>SUM(HF!I13,'Evergreen Park'!I13,Eisenhowser!I13,'Oregon Invite'!I13,Reavis!I13,'LWC Invite'!I13,Argo!I13,Shepard!I13,'Oak Lawn'!I13,'Reed Custer Invite'!I13,'TF South'!I13,'Oak Forest'!I13,'Tinley Invite'!I13,Lemont!I13,'TF North'!I13,Bremen!I13,Hillcrest!I13,Lockport!I13,Richards!I13,'REGIONALS - Simeon'!I13,'REGIONALS - Lindblom'!I13,'SECTIONALS - Chicago Ag'!I13,'SECTIONALS - St. Laurence'!I13,'SUPER SECTIONALS - Normal Uhigh'!I13)</f>
        <v>74</v>
      </c>
      <c r="J13" s="32">
        <f>SUM(HF!J13,'Evergreen Park'!J13,Eisenhowser!J13,'Oregon Invite'!J13,Reavis!J13,'LWC Invite'!J13,Argo!J13,Shepard!J13,'Oak Lawn'!J13,'Reed Custer Invite'!J13,'TF South'!J13,'Oak Forest'!J13,'Tinley Invite'!J13,Lemont!J13,'TF North'!J13,Bremen!J13,Hillcrest!J13,Lockport!J13,Richards!J13,'REGIONALS - Simeon'!J13,'REGIONALS - Lindblom'!J13,'SECTIONALS - Chicago Ag'!J13,'SECTIONALS - St. Laurence'!J13,'SUPER SECTIONALS - Normal Uhigh'!J13)</f>
        <v>47</v>
      </c>
      <c r="K13" s="35">
        <f t="shared" si="0"/>
        <v>9.6428571428571433E-2</v>
      </c>
      <c r="L13" s="47">
        <f>SUM(HF!L13,'Evergreen Park'!L13,Eisenhowser!L13,'Oregon Invite'!L13,Reavis!L13,'LWC Invite'!L13,Argo!L13,Shepard!L13,'Oak Lawn'!L13,'Reed Custer Invite'!L13,'TF South'!L13,'Oak Forest'!L13,'Tinley Invite'!L13,Lemont!L13,'TF North'!L13,Bremen!L13,Hillcrest!L13,Lockport!L13,Richards!L13,'REGIONALS - Simeon'!L13,'REGIONALS - Lindblom'!L13,'SECTIONALS - Chicago Ag'!L13,'SECTIONALS - St. Laurence'!L13,'SUPER SECTIONALS - Normal Uhigh'!L13)</f>
        <v>167</v>
      </c>
      <c r="M13" s="47">
        <f>SUM(HF!M13,'Evergreen Park'!M13,Eisenhowser!M13,'Oregon Invite'!M13,Reavis!M13,'LWC Invite'!M13,Argo!M13,Shepard!M13,'Oak Lawn'!M13,'Reed Custer Invite'!M13,'TF South'!M13,'Oak Forest'!M13,'Tinley Invite'!M13,Lemont!M13,'TF North'!M13,Bremen!M13,Hillcrest!M13,Lockport!M13,Richards!M13,'REGIONALS - Simeon'!M13,'REGIONALS - Lindblom'!M13,'SECTIONALS - Chicago Ag'!M13,'SECTIONALS - St. Laurence'!M13,'SUPER SECTIONALS - Normal Uhigh'!M13)</f>
        <v>19</v>
      </c>
      <c r="N13" s="47">
        <f>SUM(HF!N13,'Evergreen Park'!N13,Eisenhowser!N13,'Oregon Invite'!N13,Reavis!N13,'LWC Invite'!N13,Argo!N13,Shepard!N13,'Oak Lawn'!N13,'Reed Custer Invite'!N13,'TF South'!N13,'Oak Forest'!N13,'Tinley Invite'!N13,Lemont!N13,'TF North'!N13,Bremen!N13,Hillcrest!N13,Lockport!N13,Richards!N13,'REGIONALS - Simeon'!N13,'REGIONALS - Lindblom'!N13,'SECTIONALS - Chicago Ag'!N13,'SECTIONALS - St. Laurence'!N13,'SUPER SECTIONALS - Normal Uhigh'!N13)</f>
        <v>62</v>
      </c>
      <c r="O13" s="47">
        <f>SUM(HF!O13,'Evergreen Park'!O13,Eisenhowser!O13,'Oregon Invite'!O13,Reavis!O13,'LWC Invite'!O13,Argo!O13,Shepard!O13,'Oak Lawn'!O13,'Reed Custer Invite'!O13,'TF South'!O13,'Oak Forest'!O13,'Tinley Invite'!O13,Lemont!O13,'TF North'!O13,Bremen!O13,Hillcrest!O13,Lockport!O13,Richards!O13,'REGIONALS - Simeon'!O13,'REGIONALS - Lindblom'!O13,'SECTIONALS - Chicago Ag'!O13,'SECTIONALS - St. Laurence'!O13,'SUPER SECTIONALS - Normal Uhigh'!O13)</f>
        <v>39</v>
      </c>
      <c r="P13" s="47">
        <f>SUM(HF!P13,'Evergreen Park'!P13,Eisenhowser!P13,'Oregon Invite'!P13,Reavis!P13,'LWC Invite'!P13,Argo!P13,Shepard!P13,'Oak Lawn'!P13,'Reed Custer Invite'!P13,'TF South'!P13,'Oak Forest'!P13,'Tinley Invite'!P13,Lemont!P13,'TF North'!P13,Bremen!P13,Hillcrest!P13,Lockport!P13,Richards!P13,'REGIONALS - Simeon'!P13,'REGIONALS - Lindblom'!P13,'SECTIONALS - Chicago Ag'!P13,'SECTIONALS - St. Laurence'!P13,'SUPER SECTIONALS - Normal Uhigh'!P13)</f>
        <v>47</v>
      </c>
      <c r="Q13" s="31">
        <f t="shared" si="1"/>
        <v>1.3173652694610778</v>
      </c>
      <c r="R13" s="25">
        <f>SUM(HF!R13,'Evergreen Park'!R13,Eisenhowser!R13,'Oregon Invite'!R13,Reavis!R13,'LWC Invite'!R13,Argo!R13,Shepard!R13,'Oak Lawn'!R13,'Reed Custer Invite'!R13,'TF South'!R13,'Oak Forest'!R13,'Tinley Invite'!R13,Lemont!R13,'TF North'!R13,Bremen!R13,Hillcrest!R13,Lockport!R13,Richards!R13,'REGIONALS - Simeon'!R13,'REGIONALS - Lindblom'!R13,'SECTIONALS - Chicago Ag'!R13,'SECTIONALS - St. Laurence'!R13,'SUPER SECTIONALS - Normal Uhigh'!R13)</f>
        <v>226</v>
      </c>
      <c r="S13" s="25">
        <f>SUM(HF!S13,'Evergreen Park'!S13,Eisenhowser!S13,'Oregon Invite'!S13,Reavis!S13,'LWC Invite'!S13,Argo!S13,Shepard!S13,'Oak Lawn'!S13,'Reed Custer Invite'!S13,'TF South'!S13,'Oak Forest'!S13,'Tinley Invite'!S13,Lemont!S13,'TF North'!S13,Bremen!S13,Hillcrest!S13,Lockport!S13,Richards!S13,'REGIONALS - Simeon'!S13,'REGIONALS - Lindblom'!S13,'SECTIONALS - Chicago Ag'!S13,'SECTIONALS - St. Laurence'!S13,'SUPER SECTIONALS - Normal Uhigh'!S13)</f>
        <v>0</v>
      </c>
      <c r="T13" s="25">
        <f>SUM(HF!T13,'Evergreen Park'!T13,Eisenhowser!T13,'Oregon Invite'!T13,Reavis!T13,'LWC Invite'!T13,Argo!T13,Shepard!T13,'Oak Lawn'!T13,'Reed Custer Invite'!T13,'TF South'!T13,'Oak Forest'!T13,'Tinley Invite'!T13,Lemont!T13,'TF North'!T13,Bremen!T13,Hillcrest!T13,Lockport!T13,Richards!T13,'REGIONALS - Simeon'!T13,'REGIONALS - Lindblom'!T13,'SECTIONALS - Chicago Ag'!T13,'SECTIONALS - St. Laurence'!T13,'SUPER SECTIONALS - Normal Uhigh'!T13)</f>
        <v>0</v>
      </c>
      <c r="U13" s="25">
        <f>SUM(HF!U13,'Evergreen Park'!U13,Eisenhowser!U13,'Oregon Invite'!U13,Reavis!U13,'LWC Invite'!U13,Argo!U13,Shepard!U13,'Oak Lawn'!U13,'Reed Custer Invite'!U13,'TF South'!U13,'Oak Forest'!U13,'Tinley Invite'!U13,Lemont!U13,'TF North'!U13,Bremen!U13,Hillcrest!U13,Lockport!U13,Richards!U13,'REGIONALS - Simeon'!U13,'REGIONALS - Lindblom'!U13,'SECTIONALS - Chicago Ag'!U13,'SECTIONALS - St. Laurence'!U13,'SUPER SECTIONALS - Normal Uhigh'!U13)</f>
        <v>0</v>
      </c>
      <c r="V13" s="25">
        <f>SUM(HF!V13,'Evergreen Park'!V13,Eisenhowser!V13,'Oregon Invite'!V13,Reavis!V13,'LWC Invite'!V13,Argo!V13,Shepard!V13,'Oak Lawn'!V13,'Reed Custer Invite'!V13,'TF South'!V13,'Oak Forest'!V13,'Tinley Invite'!V13,Lemont!V13,'TF North'!V13,Bremen!V13,Hillcrest!V13,Lockport!V13,Richards!V13,'REGIONALS - Simeon'!V13,'REGIONALS - Lindblom'!V13,'SECTIONALS - Chicago Ag'!V13,'SECTIONALS - St. Laurence'!V13,'SUPER SECTIONALS - Normal Uhigh'!V13)</f>
        <v>0</v>
      </c>
      <c r="W13" s="25">
        <f>SUM(HF!W13,'Evergreen Park'!W13,Eisenhowser!W13,'Oregon Invite'!W13,Reavis!W13,'LWC Invite'!W13,Argo!W13,Shepard!W13,'Oak Lawn'!W13,'Reed Custer Invite'!W13,'TF South'!W13,'Oak Forest'!W13,'Tinley Invite'!W13,Lemont!W13,'TF North'!W13,Bremen!W13,Hillcrest!W13,Lockport!W13,Richards!W13,'REGIONALS - Simeon'!W13,'REGIONALS - Lindblom'!W13,'SECTIONALS - Chicago Ag'!W13,'SECTIONALS - St. Laurence'!W13,'SUPER SECTIONALS - Normal Uhigh'!W13)</f>
        <v>4</v>
      </c>
      <c r="X13" s="48">
        <f>SUM(HF!X13,'Evergreen Park'!X13,Eisenhowser!X13,'Oregon Invite'!X13,Reavis!X13,'LWC Invite'!X13,Argo!X13,Shepard!X13,'Oak Lawn'!X13,'Reed Custer Invite'!X13,'TF South'!X13,'Oak Forest'!X13,'Tinley Invite'!X13,Lemont!X13,'TF North'!X13,Bremen!X13,Hillcrest!X13,Lockport!X13,Richards!X13,'REGIONALS - Simeon'!X13,'REGIONALS - Lindblom'!X13,'SECTIONALS - Chicago Ag'!X13,'SECTIONALS - St. Laurence'!X13,'SUPER SECTIONALS - Normal Uhigh'!X13)</f>
        <v>5</v>
      </c>
    </row>
    <row r="14" spans="1:24" ht="15.6" customHeight="1" thickBot="1" x14ac:dyDescent="0.25">
      <c r="A14" s="29">
        <v>6</v>
      </c>
      <c r="B14" s="29" t="s">
        <v>29</v>
      </c>
      <c r="C14" s="13">
        <f>SUM(HF!C14,'Evergreen Park'!C14,Eisenhowser!C14,'Oregon Invite'!C14,Reavis!C14,'LWC Invite'!C14,Argo!C14,Shepard!C14,'Oak Lawn'!C14,'Reed Custer Invite'!C14,'TF South'!C14,'Oak Forest'!C14,'Tinley Invite'!C14,Lemont!C14,'TF North'!C14,Bremen!C14,Hillcrest!C14,Lockport!C14,Richards!C14,'REGIONALS - Simeon'!C14,'REGIONALS - Lindblom'!C14)</f>
        <v>31</v>
      </c>
      <c r="D14" s="26">
        <f>SUM(HF!D14,'Evergreen Park'!D14,Eisenhowser!D14,'Oregon Invite'!D14,Reavis!D14,'LWC Invite'!D14,Argo!D14,Shepard!D14,'Oak Lawn'!D14,'Reed Custer Invite'!D14,'TF South'!D14,'Oak Forest'!D14,'Tinley Invite'!D14,Lemont!D14,'TF North'!D14,Bremen!D14,Hillcrest!D14,Lockport!D14,Richards!D14,'REGIONALS - Simeon'!D14,'REGIONALS - Lindblom'!D14,'SECTIONALS - Chicago Ag'!D14,'SECTIONALS - St. Laurence'!D14,'SUPER SECTIONALS - Normal Uhigh'!D14)</f>
        <v>8</v>
      </c>
      <c r="E14" s="26">
        <f>SUM(HF!E14,'Evergreen Park'!E14,Eisenhowser!E14,'Oregon Invite'!E14,Reavis!E14,'LWC Invite'!E14,Argo!E14,Shepard!E14,'Oak Lawn'!E14,'Reed Custer Invite'!E14,'TF South'!E14,'Oak Forest'!E14,'Tinley Invite'!E14,Lemont!E14,'TF North'!E14,Bremen!E14,Hillcrest!E14,Lockport!E14,Richards!E14,'REGIONALS - Simeon'!E14,'REGIONALS - Lindblom'!E14,'SECTIONALS - Chicago Ag'!E14,'SECTIONALS - St. Laurence'!E14,'SUPER SECTIONALS - Normal Uhigh'!E14)</f>
        <v>2</v>
      </c>
      <c r="F14" s="26">
        <f>SUM(HF!F14,'Evergreen Park'!F14,Eisenhowser!F14,'Oregon Invite'!F14,Reavis!F14,'LWC Invite'!F14,Argo!F14,Shepard!F14,'Oak Lawn'!F14,'Reed Custer Invite'!F14,'TF South'!F14,'Oak Forest'!F14,'Tinley Invite'!F14,Lemont!F14,'TF North'!F14,Bremen!F14,Hillcrest!F14,Lockport!F14,Richards!F14,'REGIONALS - Simeon'!F14,'REGIONALS - Lindblom'!F14,'SECTIONALS - Chicago Ag'!F14,'SECTIONALS - St. Laurence'!F14,'SUPER SECTIONALS - Normal Uhigh'!F14)</f>
        <v>3</v>
      </c>
      <c r="G14" s="32">
        <f>SUM(HF!G14,'Evergreen Park'!G14,Eisenhowser!G14,'Oregon Invite'!G14,Reavis!G14,'LWC Invite'!G14,Argo!G14,Shepard!G14,'Oak Lawn'!G14,'Reed Custer Invite'!G14,'TF South'!G14,'Oak Forest'!G14,'Tinley Invite'!G14,Lemont!G14,'TF North'!G14,Bremen!G14,Hillcrest!G14,Lockport!G14,Richards!G14,'REGIONALS - Simeon'!G14,'REGIONALS - Lindblom'!G14,'SECTIONALS - Chicago Ag'!G14,'SECTIONALS - St. Laurence'!G14,'SUPER SECTIONALS - Normal Uhigh'!G14)</f>
        <v>3</v>
      </c>
      <c r="H14" s="32">
        <f>SUM(HF!H14,'Evergreen Park'!H14,Eisenhowser!H14,'Oregon Invite'!H14,Reavis!H14,'LWC Invite'!H14,Argo!H14,Shepard!H14,'Oak Lawn'!H14,'Reed Custer Invite'!H14,'TF South'!H14,'Oak Forest'!H14,'Tinley Invite'!H14,Lemont!H14,'TF North'!H14,Bremen!H14,Hillcrest!H14,Lockport!H14,Richards!H14,'REGIONALS - Simeon'!H14,'REGIONALS - Lindblom'!H14,'SECTIONALS - Chicago Ag'!H14,'SECTIONALS - St. Laurence'!H14,'SUPER SECTIONALS - Normal Uhigh'!H14)</f>
        <v>65</v>
      </c>
      <c r="I14" s="32">
        <f>SUM(HF!I14,'Evergreen Park'!I14,Eisenhowser!I14,'Oregon Invite'!I14,Reavis!I14,'LWC Invite'!I14,Argo!I14,Shepard!I14,'Oak Lawn'!I14,'Reed Custer Invite'!I14,'TF South'!I14,'Oak Forest'!I14,'Tinley Invite'!I14,Lemont!I14,'TF North'!I14,Bremen!I14,Hillcrest!I14,Lockport!I14,Richards!I14,'REGIONALS - Simeon'!I14,'REGIONALS - Lindblom'!I14,'SECTIONALS - Chicago Ag'!I14,'SECTIONALS - St. Laurence'!I14,'SUPER SECTIONALS - Normal Uhigh'!I14)</f>
        <v>12</v>
      </c>
      <c r="J14" s="32">
        <f>SUM(HF!J14,'Evergreen Park'!J14,Eisenhowser!J14,'Oregon Invite'!J14,Reavis!J14,'LWC Invite'!J14,Argo!J14,Shepard!J14,'Oak Lawn'!J14,'Reed Custer Invite'!J14,'TF South'!J14,'Oak Forest'!J14,'Tinley Invite'!J14,Lemont!J14,'TF North'!J14,Bremen!J14,Hillcrest!J14,Lockport!J14,Richards!J14,'REGIONALS - Simeon'!J14,'REGIONALS - Lindblom'!J14,'SECTIONALS - Chicago Ag'!J14,'SECTIONALS - St. Laurence'!J14,'SUPER SECTIONALS - Normal Uhigh'!J14)</f>
        <v>16</v>
      </c>
      <c r="K14" s="35">
        <f t="shared" si="0"/>
        <v>-6.1538461538461542E-2</v>
      </c>
      <c r="L14" s="47">
        <f>SUM(HF!L14,'Evergreen Park'!L14,Eisenhowser!L14,'Oregon Invite'!L14,Reavis!L14,'LWC Invite'!L14,Argo!L14,Shepard!L14,'Oak Lawn'!L14,'Reed Custer Invite'!L14,'TF South'!L14,'Oak Forest'!L14,'Tinley Invite'!L14,Lemont!L14,'TF North'!L14,Bremen!L14,Hillcrest!L14,Lockport!L14,Richards!L14,'REGIONALS - Simeon'!L14,'REGIONALS - Lindblom'!L14,'SECTIONALS - Chicago Ag'!L14,'SECTIONALS - St. Laurence'!L14,'SUPER SECTIONALS - Normal Uhigh'!L14)</f>
        <v>8</v>
      </c>
      <c r="M14" s="47">
        <f>SUM(HF!M14,'Evergreen Park'!M14,Eisenhowser!M14,'Oregon Invite'!M14,Reavis!M14,'LWC Invite'!M14,Argo!M14,Shepard!M14,'Oak Lawn'!M14,'Reed Custer Invite'!M14,'TF South'!M14,'Oak Forest'!M14,'Tinley Invite'!M14,Lemont!M14,'TF North'!M14,Bremen!M14,Hillcrest!M14,Lockport!M14,Richards!M14,'REGIONALS - Simeon'!M14,'REGIONALS - Lindblom'!M14,'SECTIONALS - Chicago Ag'!M14,'SECTIONALS - St. Laurence'!M14,'SUPER SECTIONALS - Normal Uhigh'!M14)</f>
        <v>4</v>
      </c>
      <c r="N14" s="47">
        <f>SUM(HF!N14,'Evergreen Park'!N14,Eisenhowser!N14,'Oregon Invite'!N14,Reavis!N14,'LWC Invite'!N14,Argo!N14,Shepard!N14,'Oak Lawn'!N14,'Reed Custer Invite'!N14,'TF South'!N14,'Oak Forest'!N14,'Tinley Invite'!N14,Lemont!N14,'TF North'!N14,Bremen!N14,Hillcrest!N14,Lockport!N14,Richards!N14,'REGIONALS - Simeon'!N14,'REGIONALS - Lindblom'!N14,'SECTIONALS - Chicago Ag'!N14,'SECTIONALS - St. Laurence'!N14,'SUPER SECTIONALS - Normal Uhigh'!N14)</f>
        <v>1</v>
      </c>
      <c r="O14" s="47">
        <f>SUM(HF!O14,'Evergreen Park'!O14,Eisenhowser!O14,'Oregon Invite'!O14,Reavis!O14,'LWC Invite'!O14,Argo!O14,Shepard!O14,'Oak Lawn'!O14,'Reed Custer Invite'!O14,'TF South'!O14,'Oak Forest'!O14,'Tinley Invite'!O14,Lemont!O14,'TF North'!O14,Bremen!O14,Hillcrest!O14,Lockport!O14,Richards!O14,'REGIONALS - Simeon'!O14,'REGIONALS - Lindblom'!O14,'SECTIONALS - Chicago Ag'!O14,'SECTIONALS - St. Laurence'!O14,'SUPER SECTIONALS - Normal Uhigh'!O14)</f>
        <v>3</v>
      </c>
      <c r="P14" s="47">
        <f>SUM(HF!P14,'Evergreen Park'!P14,Eisenhowser!P14,'Oregon Invite'!P14,Reavis!P14,'LWC Invite'!P14,Argo!P14,Shepard!P14,'Oak Lawn'!P14,'Reed Custer Invite'!P14,'TF South'!P14,'Oak Forest'!P14,'Tinley Invite'!P14,Lemont!P14,'TF North'!P14,Bremen!P14,Hillcrest!P14,Lockport!P14,Richards!P14,'REGIONALS - Simeon'!P14,'REGIONALS - Lindblom'!P14,'SECTIONALS - Chicago Ag'!P14,'SECTIONALS - St. Laurence'!P14,'SUPER SECTIONALS - Normal Uhigh'!P14)</f>
        <v>0</v>
      </c>
      <c r="Q14" s="31">
        <f t="shared" si="1"/>
        <v>2.125</v>
      </c>
      <c r="R14" s="25">
        <f>SUM(HF!R14,'Evergreen Park'!R14,Eisenhowser!R14,'Oregon Invite'!R14,Reavis!R14,'LWC Invite'!R14,Argo!R14,Shepard!R14,'Oak Lawn'!R14,'Reed Custer Invite'!R14,'TF South'!R14,'Oak Forest'!R14,'Tinley Invite'!R14,Lemont!R14,'TF North'!R14,Bremen!R14,Hillcrest!R14,Lockport!R14,Richards!R14,'REGIONALS - Simeon'!R14,'REGIONALS - Lindblom'!R14,'SECTIONALS - Chicago Ag'!R14,'SECTIONALS - St. Laurence'!R14,'SUPER SECTIONALS - Normal Uhigh'!R14)</f>
        <v>112</v>
      </c>
      <c r="S14" s="25">
        <f>SUM(HF!S14,'Evergreen Park'!S14,Eisenhowser!S14,'Oregon Invite'!S14,Reavis!S14,'LWC Invite'!S14,Argo!S14,Shepard!S14,'Oak Lawn'!S14,'Reed Custer Invite'!S14,'TF South'!S14,'Oak Forest'!S14,'Tinley Invite'!S14,Lemont!S14,'TF North'!S14,Bremen!S14,Hillcrest!S14,Lockport!S14,Richards!S14,'REGIONALS - Simeon'!S14,'REGIONALS - Lindblom'!S14,'SECTIONALS - Chicago Ag'!S14,'SECTIONALS - St. Laurence'!S14,'SUPER SECTIONALS - Normal Uhigh'!S14)</f>
        <v>0</v>
      </c>
      <c r="T14" s="25">
        <f>SUM(HF!T14,'Evergreen Park'!T14,Eisenhowser!T14,'Oregon Invite'!T14,Reavis!T14,'LWC Invite'!T14,Argo!T14,Shepard!T14,'Oak Lawn'!T14,'Reed Custer Invite'!T14,'TF South'!T14,'Oak Forest'!T14,'Tinley Invite'!T14,Lemont!T14,'TF North'!T14,Bremen!T14,Hillcrest!T14,Lockport!T14,Richards!T14,'REGIONALS - Simeon'!T14,'REGIONALS - Lindblom'!T14,'SECTIONALS - Chicago Ag'!T14,'SECTIONALS - St. Laurence'!T14,'SUPER SECTIONALS - Normal Uhigh'!T14)</f>
        <v>0</v>
      </c>
      <c r="U14" s="25">
        <f>SUM(HF!U14,'Evergreen Park'!U14,Eisenhowser!U14,'Oregon Invite'!U14,Reavis!U14,'LWC Invite'!U14,Argo!U14,Shepard!U14,'Oak Lawn'!U14,'Reed Custer Invite'!U14,'TF South'!U14,'Oak Forest'!U14,'Tinley Invite'!U14,Lemont!U14,'TF North'!U14,Bremen!U14,Hillcrest!U14,Lockport!U14,Richards!U14,'REGIONALS - Simeon'!U14,'REGIONALS - Lindblom'!U14,'SECTIONALS - Chicago Ag'!U14,'SECTIONALS - St. Laurence'!U14,'SUPER SECTIONALS - Normal Uhigh'!U14)</f>
        <v>0</v>
      </c>
      <c r="V14" s="25">
        <f>SUM(HF!V14,'Evergreen Park'!V14,Eisenhowser!V14,'Oregon Invite'!V14,Reavis!V14,'LWC Invite'!V14,Argo!V14,Shepard!V14,'Oak Lawn'!V14,'Reed Custer Invite'!V14,'TF South'!V14,'Oak Forest'!V14,'Tinley Invite'!V14,Lemont!V14,'TF North'!V14,Bremen!V14,Hillcrest!V14,Lockport!V14,Richards!V14,'REGIONALS - Simeon'!V14,'REGIONALS - Lindblom'!V14,'SECTIONALS - Chicago Ag'!V14,'SECTIONALS - St. Laurence'!V14,'SUPER SECTIONALS - Normal Uhigh'!V14)</f>
        <v>0</v>
      </c>
      <c r="W14" s="25">
        <f>SUM(HF!W14,'Evergreen Park'!W14,Eisenhowser!W14,'Oregon Invite'!W14,Reavis!W14,'LWC Invite'!W14,Argo!W14,Shepard!W14,'Oak Lawn'!W14,'Reed Custer Invite'!W14,'TF South'!W14,'Oak Forest'!W14,'Tinley Invite'!W14,Lemont!W14,'TF North'!W14,Bremen!W14,Hillcrest!W14,Lockport!W14,Richards!W14,'REGIONALS - Simeon'!W14,'REGIONALS - Lindblom'!W14,'SECTIONALS - Chicago Ag'!W14,'SECTIONALS - St. Laurence'!W14,'SUPER SECTIONALS - Normal Uhigh'!W14)</f>
        <v>0</v>
      </c>
      <c r="X14" s="48">
        <f>SUM(HF!X14,'Evergreen Park'!X14,Eisenhowser!X14,'Oregon Invite'!X14,Reavis!X14,'LWC Invite'!X14,Argo!X14,Shepard!X14,'Oak Lawn'!X14,'Reed Custer Invite'!X14,'TF South'!X14,'Oak Forest'!X14,'Tinley Invite'!X14,Lemont!X14,'TF North'!X14,Bremen!X14,Hillcrest!X14,Lockport!X14,Richards!X14,'REGIONALS - Simeon'!X14,'REGIONALS - Lindblom'!X14,'SECTIONALS - Chicago Ag'!X14,'SECTIONALS - St. Laurence'!X14,'SUPER SECTIONALS - Normal Uhigh'!X14)</f>
        <v>1</v>
      </c>
    </row>
    <row r="15" spans="1:24" ht="15.6" customHeight="1" thickBot="1" x14ac:dyDescent="0.25">
      <c r="A15" s="29">
        <v>7</v>
      </c>
      <c r="B15" s="29" t="s">
        <v>30</v>
      </c>
      <c r="C15" s="13">
        <f>SUM(HF!C15,'Evergreen Park'!C15,Eisenhowser!C15,'Oregon Invite'!C15,Reavis!C15,'LWC Invite'!C15,Argo!C15,Shepard!C15,'Oak Lawn'!C15,'Reed Custer Invite'!C15,'TF South'!C15,'Oak Forest'!C15,'Tinley Invite'!C15,Lemont!C15,'TF North'!C15,Bremen!C15,Hillcrest!C15,Lockport!C15,Richards!C15,'REGIONALS - Simeon'!C15,'REGIONALS - Lindblom'!C15)</f>
        <v>31</v>
      </c>
      <c r="D15" s="26">
        <f>SUM(HF!D15,'Evergreen Park'!D15,Eisenhowser!D15,'Oregon Invite'!D15,Reavis!D15,'LWC Invite'!D15,Argo!D15,Shepard!D15,'Oak Lawn'!D15,'Reed Custer Invite'!D15,'TF South'!D15,'Oak Forest'!D15,'Tinley Invite'!D15,Lemont!D15,'TF North'!D15,Bremen!D15,Hillcrest!D15,Lockport!D15,Richards!D15,'REGIONALS - Simeon'!D15,'REGIONALS - Lindblom'!D15,'SECTIONALS - Chicago Ag'!D15,'SECTIONALS - St. Laurence'!D15,'SUPER SECTIONALS - Normal Uhigh'!D15)</f>
        <v>29</v>
      </c>
      <c r="E15" s="26">
        <f>SUM(HF!E15,'Evergreen Park'!E15,Eisenhowser!E15,'Oregon Invite'!E15,Reavis!E15,'LWC Invite'!E15,Argo!E15,Shepard!E15,'Oak Lawn'!E15,'Reed Custer Invite'!E15,'TF South'!E15,'Oak Forest'!E15,'Tinley Invite'!E15,Lemont!E15,'TF North'!E15,Bremen!E15,Hillcrest!E15,Lockport!E15,Richards!E15,'REGIONALS - Simeon'!E15,'REGIONALS - Lindblom'!E15,'SECTIONALS - Chicago Ag'!E15,'SECTIONALS - St. Laurence'!E15,'SUPER SECTIONALS - Normal Uhigh'!E15)</f>
        <v>3</v>
      </c>
      <c r="F15" s="26">
        <f>SUM(HF!F15,'Evergreen Park'!F15,Eisenhowser!F15,'Oregon Invite'!F15,Reavis!F15,'LWC Invite'!F15,Argo!F15,Shepard!F15,'Oak Lawn'!F15,'Reed Custer Invite'!F15,'TF South'!F15,'Oak Forest'!F15,'Tinley Invite'!F15,Lemont!F15,'TF North'!F15,Bremen!F15,Hillcrest!F15,Lockport!F15,Richards!F15,'REGIONALS - Simeon'!F15,'REGIONALS - Lindblom'!F15,'SECTIONALS - Chicago Ag'!F15,'SECTIONALS - St. Laurence'!F15,'SUPER SECTIONALS - Normal Uhigh'!F15)</f>
        <v>5</v>
      </c>
      <c r="G15" s="32">
        <f>SUM(HF!G15,'Evergreen Park'!G15,Eisenhowser!G15,'Oregon Invite'!G15,Reavis!G15,'LWC Invite'!G15,Argo!G15,Shepard!G15,'Oak Lawn'!G15,'Reed Custer Invite'!G15,'TF South'!G15,'Oak Forest'!G15,'Tinley Invite'!G15,Lemont!G15,'TF North'!G15,Bremen!G15,Hillcrest!G15,Lockport!G15,Richards!G15,'REGIONALS - Simeon'!G15,'REGIONALS - Lindblom'!G15,'SECTIONALS - Chicago Ag'!G15,'SECTIONALS - St. Laurence'!G15,'SUPER SECTIONALS - Normal Uhigh'!G15)</f>
        <v>12</v>
      </c>
      <c r="H15" s="32">
        <f>SUM(HF!H15,'Evergreen Park'!H15,Eisenhowser!H15,'Oregon Invite'!H15,Reavis!H15,'LWC Invite'!H15,Argo!H15,Shepard!H15,'Oak Lawn'!H15,'Reed Custer Invite'!H15,'TF South'!H15,'Oak Forest'!H15,'Tinley Invite'!H15,Lemont!H15,'TF North'!H15,Bremen!H15,Hillcrest!H15,Lockport!H15,Richards!H15,'REGIONALS - Simeon'!H15,'REGIONALS - Lindblom'!H15,'SECTIONALS - Chicago Ag'!H15,'SECTIONALS - St. Laurence'!H15,'SUPER SECTIONALS - Normal Uhigh'!H15)</f>
        <v>434</v>
      </c>
      <c r="I15" s="32">
        <f>SUM(HF!I15,'Evergreen Park'!I15,Eisenhowser!I15,'Oregon Invite'!I15,Reavis!I15,'LWC Invite'!I15,Argo!I15,Shepard!I15,'Oak Lawn'!I15,'Reed Custer Invite'!I15,'TF South'!I15,'Oak Forest'!I15,'Tinley Invite'!I15,Lemont!I15,'TF North'!I15,Bremen!I15,Hillcrest!I15,Lockport!I15,Richards!I15,'REGIONALS - Simeon'!I15,'REGIONALS - Lindblom'!I15,'SECTIONALS - Chicago Ag'!I15,'SECTIONALS - St. Laurence'!I15,'SUPER SECTIONALS - Normal Uhigh'!I15)</f>
        <v>124</v>
      </c>
      <c r="J15" s="32">
        <f>SUM(HF!J15,'Evergreen Park'!J15,Eisenhowser!J15,'Oregon Invite'!J15,Reavis!J15,'LWC Invite'!J15,Argo!J15,Shepard!J15,'Oak Lawn'!J15,'Reed Custer Invite'!J15,'TF South'!J15,'Oak Forest'!J15,'Tinley Invite'!J15,Lemont!J15,'TF North'!J15,Bremen!J15,Hillcrest!J15,Lockport!J15,Richards!J15,'REGIONALS - Simeon'!J15,'REGIONALS - Lindblom'!J15,'SECTIONALS - Chicago Ag'!J15,'SECTIONALS - St. Laurence'!J15,'SUPER SECTIONALS - Normal Uhigh'!J15)</f>
        <v>59</v>
      </c>
      <c r="K15" s="35">
        <f t="shared" si="0"/>
        <v>0.14976958525345621</v>
      </c>
      <c r="L15" s="47">
        <f>SUM(HF!L15,'Evergreen Park'!L15,Eisenhowser!L15,'Oregon Invite'!L15,Reavis!L15,'LWC Invite'!L15,Argo!L15,Shepard!L15,'Oak Lawn'!L15,'Reed Custer Invite'!L15,'TF South'!L15,'Oak Forest'!L15,'Tinley Invite'!L15,Lemont!L15,'TF North'!L15,Bremen!L15,Hillcrest!L15,Lockport!L15,Richards!L15,'REGIONALS - Simeon'!L15,'REGIONALS - Lindblom'!L15,'SECTIONALS - Chicago Ag'!L15,'SECTIONALS - St. Laurence'!L15,'SUPER SECTIONALS - Normal Uhigh'!L15)</f>
        <v>6</v>
      </c>
      <c r="M15" s="47">
        <f>SUM(HF!M15,'Evergreen Park'!M15,Eisenhowser!M15,'Oregon Invite'!M15,Reavis!M15,'LWC Invite'!M15,Argo!M15,Shepard!M15,'Oak Lawn'!M15,'Reed Custer Invite'!M15,'TF South'!M15,'Oak Forest'!M15,'Tinley Invite'!M15,Lemont!M15,'TF North'!M15,Bremen!M15,Hillcrest!M15,Lockport!M15,Richards!M15,'REGIONALS - Simeon'!M15,'REGIONALS - Lindblom'!M15,'SECTIONALS - Chicago Ag'!M15,'SECTIONALS - St. Laurence'!M15,'SUPER SECTIONALS - Normal Uhigh'!M15)</f>
        <v>1</v>
      </c>
      <c r="N15" s="47">
        <f>SUM(HF!N15,'Evergreen Park'!N15,Eisenhowser!N15,'Oregon Invite'!N15,Reavis!N15,'LWC Invite'!N15,Argo!N15,Shepard!N15,'Oak Lawn'!N15,'Reed Custer Invite'!N15,'TF South'!N15,'Oak Forest'!N15,'Tinley Invite'!N15,Lemont!N15,'TF North'!N15,Bremen!N15,Hillcrest!N15,Lockport!N15,Richards!N15,'REGIONALS - Simeon'!N15,'REGIONALS - Lindblom'!N15,'SECTIONALS - Chicago Ag'!N15,'SECTIONALS - St. Laurence'!N15,'SUPER SECTIONALS - Normal Uhigh'!N15)</f>
        <v>2</v>
      </c>
      <c r="O15" s="47">
        <f>SUM(HF!O15,'Evergreen Park'!O15,Eisenhowser!O15,'Oregon Invite'!O15,Reavis!O15,'LWC Invite'!O15,Argo!O15,Shepard!O15,'Oak Lawn'!O15,'Reed Custer Invite'!O15,'TF South'!O15,'Oak Forest'!O15,'Tinley Invite'!O15,Lemont!O15,'TF North'!O15,Bremen!O15,Hillcrest!O15,Lockport!O15,Richards!O15,'REGIONALS - Simeon'!O15,'REGIONALS - Lindblom'!O15,'SECTIONALS - Chicago Ag'!O15,'SECTIONALS - St. Laurence'!O15,'SUPER SECTIONALS - Normal Uhigh'!O15)</f>
        <v>1</v>
      </c>
      <c r="P15" s="47">
        <f>SUM(HF!P15,'Evergreen Park'!P15,Eisenhowser!P15,'Oregon Invite'!P15,Reavis!P15,'LWC Invite'!P15,Argo!P15,Shepard!P15,'Oak Lawn'!P15,'Reed Custer Invite'!P15,'TF South'!P15,'Oak Forest'!P15,'Tinley Invite'!P15,Lemont!P15,'TF North'!P15,Bremen!P15,Hillcrest!P15,Lockport!P15,Richards!P15,'REGIONALS - Simeon'!P15,'REGIONALS - Lindblom'!P15,'SECTIONALS - Chicago Ag'!P15,'SECTIONALS - St. Laurence'!P15,'SUPER SECTIONALS - Normal Uhigh'!P15)</f>
        <v>2</v>
      </c>
      <c r="Q15" s="31">
        <f t="shared" si="1"/>
        <v>1.3333333333333333</v>
      </c>
      <c r="R15" s="25">
        <f>SUM(HF!R15,'Evergreen Park'!R15,Eisenhowser!R15,'Oregon Invite'!R15,Reavis!R15,'LWC Invite'!R15,Argo!R15,Shepard!R15,'Oak Lawn'!R15,'Reed Custer Invite'!R15,'TF South'!R15,'Oak Forest'!R15,'Tinley Invite'!R15,Lemont!R15,'TF North'!R15,Bremen!R15,Hillcrest!R15,Lockport!R15,Richards!R15,'REGIONALS - Simeon'!R15,'REGIONALS - Lindblom'!R15,'SECTIONALS - Chicago Ag'!R15,'SECTIONALS - St. Laurence'!R15,'SUPER SECTIONALS - Normal Uhigh'!R15)</f>
        <v>36</v>
      </c>
      <c r="S15" s="25">
        <f>SUM(HF!S15,'Evergreen Park'!S15,Eisenhowser!S15,'Oregon Invite'!S15,Reavis!S15,'LWC Invite'!S15,Argo!S15,Shepard!S15,'Oak Lawn'!S15,'Reed Custer Invite'!S15,'TF South'!S15,'Oak Forest'!S15,'Tinley Invite'!S15,Lemont!S15,'TF North'!S15,Bremen!S15,Hillcrest!S15,Lockport!S15,Richards!S15,'REGIONALS - Simeon'!S15,'REGIONALS - Lindblom'!S15,'SECTIONALS - Chicago Ag'!S15,'SECTIONALS - St. Laurence'!S15,'SUPER SECTIONALS - Normal Uhigh'!S15)</f>
        <v>0</v>
      </c>
      <c r="T15" s="25">
        <f>SUM(HF!T15,'Evergreen Park'!T15,Eisenhowser!T15,'Oregon Invite'!T15,Reavis!T15,'LWC Invite'!T15,Argo!T15,Shepard!T15,'Oak Lawn'!T15,'Reed Custer Invite'!T15,'TF South'!T15,'Oak Forest'!T15,'Tinley Invite'!T15,Lemont!T15,'TF North'!T15,Bremen!T15,Hillcrest!T15,Lockport!T15,Richards!T15,'REGIONALS - Simeon'!T15,'REGIONALS - Lindblom'!T15,'SECTIONALS - Chicago Ag'!T15,'SECTIONALS - St. Laurence'!T15,'SUPER SECTIONALS - Normal Uhigh'!T15)</f>
        <v>0</v>
      </c>
      <c r="U15" s="25">
        <f>SUM(HF!U15,'Evergreen Park'!U15,Eisenhowser!U15,'Oregon Invite'!U15,Reavis!U15,'LWC Invite'!U15,Argo!U15,Shepard!U15,'Oak Lawn'!U15,'Reed Custer Invite'!U15,'TF South'!U15,'Oak Forest'!U15,'Tinley Invite'!U15,Lemont!U15,'TF North'!U15,Bremen!U15,Hillcrest!U15,Lockport!U15,Richards!U15,'REGIONALS - Simeon'!U15,'REGIONALS - Lindblom'!U15,'SECTIONALS - Chicago Ag'!U15,'SECTIONALS - St. Laurence'!U15,'SUPER SECTIONALS - Normal Uhigh'!U15)</f>
        <v>0</v>
      </c>
      <c r="V15" s="25">
        <f>SUM(HF!V15,'Evergreen Park'!V15,Eisenhowser!V15,'Oregon Invite'!V15,Reavis!V15,'LWC Invite'!V15,Argo!V15,Shepard!V15,'Oak Lawn'!V15,'Reed Custer Invite'!V15,'TF South'!V15,'Oak Forest'!V15,'Tinley Invite'!V15,Lemont!V15,'TF North'!V15,Bremen!V15,Hillcrest!V15,Lockport!V15,Richards!V15,'REGIONALS - Simeon'!V15,'REGIONALS - Lindblom'!V15,'SECTIONALS - Chicago Ag'!V15,'SECTIONALS - St. Laurence'!V15,'SUPER SECTIONALS - Normal Uhigh'!V15)</f>
        <v>0</v>
      </c>
      <c r="W15" s="25">
        <f>SUM(HF!W15,'Evergreen Park'!W15,Eisenhowser!W15,'Oregon Invite'!W15,Reavis!W15,'LWC Invite'!W15,Argo!W15,Shepard!W15,'Oak Lawn'!W15,'Reed Custer Invite'!W15,'TF South'!W15,'Oak Forest'!W15,'Tinley Invite'!W15,Lemont!W15,'TF North'!W15,Bremen!W15,Hillcrest!W15,Lockport!W15,Richards!W15,'REGIONALS - Simeon'!W15,'REGIONALS - Lindblom'!W15,'SECTIONALS - Chicago Ag'!W15,'SECTIONALS - St. Laurence'!W15,'SUPER SECTIONALS - Normal Uhigh'!W15)</f>
        <v>25</v>
      </c>
      <c r="X15" s="48">
        <f>SUM(HF!X15,'Evergreen Park'!X15,Eisenhowser!X15,'Oregon Invite'!X15,Reavis!X15,'LWC Invite'!X15,Argo!X15,Shepard!X15,'Oak Lawn'!X15,'Reed Custer Invite'!X15,'TF South'!X15,'Oak Forest'!X15,'Tinley Invite'!X15,Lemont!X15,'TF North'!X15,Bremen!X15,Hillcrest!X15,Lockport!X15,Richards!X15,'REGIONALS - Simeon'!X15,'REGIONALS - Lindblom'!X15,'SECTIONALS - Chicago Ag'!X15,'SECTIONALS - St. Laurence'!X15,'SUPER SECTIONALS - Normal Uhigh'!X15)</f>
        <v>2</v>
      </c>
    </row>
    <row r="16" spans="1:24" ht="15.6" customHeight="1" thickBot="1" x14ac:dyDescent="0.25">
      <c r="A16" s="29">
        <v>8</v>
      </c>
      <c r="B16" s="29" t="s">
        <v>31</v>
      </c>
      <c r="C16" s="13">
        <f>SUM(HF!C16,'Evergreen Park'!C16,Eisenhowser!C16,'Oregon Invite'!C16,Reavis!C16,'LWC Invite'!C16,Argo!C16,Shepard!C16,'Oak Lawn'!C16,'Reed Custer Invite'!C16,'TF South'!C16,'Oak Forest'!C16,'Tinley Invite'!C16,Lemont!C16,'TF North'!C16,Bremen!C16,Hillcrest!C16,Lockport!C16,Richards!C16,'REGIONALS - Simeon'!C16,'REGIONALS - Lindblom'!C16)</f>
        <v>25</v>
      </c>
      <c r="D16" s="26">
        <f>SUM(HF!D16,'Evergreen Park'!D16,Eisenhowser!D16,'Oregon Invite'!D16,Reavis!D16,'LWC Invite'!D16,Argo!D16,Shepard!D16,'Oak Lawn'!D16,'Reed Custer Invite'!D16,'TF South'!D16,'Oak Forest'!D16,'Tinley Invite'!D16,Lemont!D16,'TF North'!D16,Bremen!D16,Hillcrest!D16,Lockport!D16,Richards!D16,'REGIONALS - Simeon'!D16,'REGIONALS - Lindblom'!D16,'SECTIONALS - Chicago Ag'!D16,'SECTIONALS - St. Laurence'!D16,'SUPER SECTIONALS - Normal Uhigh'!D16)</f>
        <v>164</v>
      </c>
      <c r="E16" s="26">
        <f>SUM(HF!E16,'Evergreen Park'!E16,Eisenhowser!E16,'Oregon Invite'!E16,Reavis!E16,'LWC Invite'!E16,Argo!E16,Shepard!E16,'Oak Lawn'!E16,'Reed Custer Invite'!E16,'TF South'!E16,'Oak Forest'!E16,'Tinley Invite'!E16,Lemont!E16,'TF North'!E16,Bremen!E16,Hillcrest!E16,Lockport!E16,Richards!E16,'REGIONALS - Simeon'!E16,'REGIONALS - Lindblom'!E16,'SECTIONALS - Chicago Ag'!E16,'SECTIONALS - St. Laurence'!E16,'SUPER SECTIONALS - Normal Uhigh'!E16)</f>
        <v>25</v>
      </c>
      <c r="F16" s="26">
        <f>SUM(HF!F16,'Evergreen Park'!F16,Eisenhowser!F16,'Oregon Invite'!F16,Reavis!F16,'LWC Invite'!F16,Argo!F16,Shepard!F16,'Oak Lawn'!F16,'Reed Custer Invite'!F16,'TF South'!F16,'Oak Forest'!F16,'Tinley Invite'!F16,Lemont!F16,'TF North'!F16,Bremen!F16,Hillcrest!F16,Lockport!F16,Richards!F16,'REGIONALS - Simeon'!F16,'REGIONALS - Lindblom'!F16,'SECTIONALS - Chicago Ag'!F16,'SECTIONALS - St. Laurence'!F16,'SUPER SECTIONALS - Normal Uhigh'!F16)</f>
        <v>32</v>
      </c>
      <c r="G16" s="32">
        <f>SUM(HF!G16,'Evergreen Park'!G16,Eisenhowser!G16,'Oregon Invite'!G16,Reavis!G16,'LWC Invite'!G16,Argo!G16,Shepard!G16,'Oak Lawn'!G16,'Reed Custer Invite'!G16,'TF South'!G16,'Oak Forest'!G16,'Tinley Invite'!G16,Lemont!G16,'TF North'!G16,Bremen!G16,Hillcrest!G16,Lockport!G16,Richards!G16,'REGIONALS - Simeon'!G16,'REGIONALS - Lindblom'!G16,'SECTIONALS - Chicago Ag'!G16,'SECTIONALS - St. Laurence'!G16,'SUPER SECTIONALS - Normal Uhigh'!G16)</f>
        <v>78</v>
      </c>
      <c r="H16" s="32">
        <f>SUM(HF!H16,'Evergreen Park'!H16,Eisenhowser!H16,'Oregon Invite'!H16,Reavis!H16,'LWC Invite'!H16,Argo!H16,Shepard!H16,'Oak Lawn'!H16,'Reed Custer Invite'!H16,'TF South'!H16,'Oak Forest'!H16,'Tinley Invite'!H16,Lemont!H16,'TF North'!H16,Bremen!H16,Hillcrest!H16,Lockport!H16,Richards!H16,'REGIONALS - Simeon'!H16,'REGIONALS - Lindblom'!H16,'SECTIONALS - Chicago Ag'!H16,'SECTIONALS - St. Laurence'!H16,'SUPER SECTIONALS - Normal Uhigh'!H16)</f>
        <v>353</v>
      </c>
      <c r="I16" s="32">
        <f>SUM(HF!I16,'Evergreen Park'!I16,Eisenhowser!I16,'Oregon Invite'!I16,Reavis!I16,'LWC Invite'!I16,Argo!I16,Shepard!I16,'Oak Lawn'!I16,'Reed Custer Invite'!I16,'TF South'!I16,'Oak Forest'!I16,'Tinley Invite'!I16,Lemont!I16,'TF North'!I16,Bremen!I16,Hillcrest!I16,Lockport!I16,Richards!I16,'REGIONALS - Simeon'!I16,'REGIONALS - Lindblom'!I16,'SECTIONALS - Chicago Ag'!I16,'SECTIONALS - St. Laurence'!I16,'SUPER SECTIONALS - Normal Uhigh'!I16)</f>
        <v>105</v>
      </c>
      <c r="J16" s="32">
        <f>SUM(HF!J16,'Evergreen Park'!J16,Eisenhowser!J16,'Oregon Invite'!J16,Reavis!J16,'LWC Invite'!J16,Argo!J16,Shepard!J16,'Oak Lawn'!J16,'Reed Custer Invite'!J16,'TF South'!J16,'Oak Forest'!J16,'Tinley Invite'!J16,Lemont!J16,'TF North'!J16,Bremen!J16,Hillcrest!J16,Lockport!J16,Richards!J16,'REGIONALS - Simeon'!J16,'REGIONALS - Lindblom'!J16,'SECTIONALS - Chicago Ag'!J16,'SECTIONALS - St. Laurence'!J16,'SUPER SECTIONALS - Normal Uhigh'!J16)</f>
        <v>61</v>
      </c>
      <c r="K16" s="35">
        <f t="shared" si="0"/>
        <v>0.12464589235127478</v>
      </c>
      <c r="L16" s="47">
        <f>SUM(HF!L16,'Evergreen Park'!L16,Eisenhowser!L16,'Oregon Invite'!L16,Reavis!L16,'LWC Invite'!L16,Argo!L16,Shepard!L16,'Oak Lawn'!L16,'Reed Custer Invite'!L16,'TF South'!L16,'Oak Forest'!L16,'Tinley Invite'!L16,Lemont!L16,'TF North'!L16,Bremen!L16,Hillcrest!L16,Lockport!L16,Richards!L16,'REGIONALS - Simeon'!L16,'REGIONALS - Lindblom'!L16,'SECTIONALS - Chicago Ag'!L16,'SECTIONALS - St. Laurence'!L16,'SUPER SECTIONALS - Normal Uhigh'!L16)</f>
        <v>442</v>
      </c>
      <c r="M16" s="47">
        <f>SUM(HF!M16,'Evergreen Park'!M16,Eisenhowser!M16,'Oregon Invite'!M16,Reavis!M16,'LWC Invite'!M16,Argo!M16,Shepard!M16,'Oak Lawn'!M16,'Reed Custer Invite'!M16,'TF South'!M16,'Oak Forest'!M16,'Tinley Invite'!M16,Lemont!M16,'TF North'!M16,Bremen!M16,Hillcrest!M16,Lockport!M16,Richards!M16,'REGIONALS - Simeon'!M16,'REGIONALS - Lindblom'!M16,'SECTIONALS - Chicago Ag'!M16,'SECTIONALS - St. Laurence'!M16,'SUPER SECTIONALS - Normal Uhigh'!M16)</f>
        <v>178</v>
      </c>
      <c r="N16" s="47">
        <f>SUM(HF!N16,'Evergreen Park'!N16,Eisenhowser!N16,'Oregon Invite'!N16,Reavis!N16,'LWC Invite'!N16,Argo!N16,Shepard!N16,'Oak Lawn'!N16,'Reed Custer Invite'!N16,'TF South'!N16,'Oak Forest'!N16,'Tinley Invite'!N16,Lemont!N16,'TF North'!N16,Bremen!N16,Hillcrest!N16,Lockport!N16,Richards!N16,'REGIONALS - Simeon'!N16,'REGIONALS - Lindblom'!N16,'SECTIONALS - Chicago Ag'!N16,'SECTIONALS - St. Laurence'!N16,'SUPER SECTIONALS - Normal Uhigh'!N16)</f>
        <v>115</v>
      </c>
      <c r="O16" s="47">
        <f>SUM(HF!O16,'Evergreen Park'!O16,Eisenhowser!O16,'Oregon Invite'!O16,Reavis!O16,'LWC Invite'!O16,Argo!O16,Shepard!O16,'Oak Lawn'!O16,'Reed Custer Invite'!O16,'TF South'!O16,'Oak Forest'!O16,'Tinley Invite'!O16,Lemont!O16,'TF North'!O16,Bremen!O16,Hillcrest!O16,Lockport!O16,Richards!O16,'REGIONALS - Simeon'!O16,'REGIONALS - Lindblom'!O16,'SECTIONALS - Chicago Ag'!O16,'SECTIONALS - St. Laurence'!O16,'SUPER SECTIONALS - Normal Uhigh'!O16)</f>
        <v>33</v>
      </c>
      <c r="P16" s="47">
        <f>SUM(HF!P16,'Evergreen Park'!P16,Eisenhowser!P16,'Oregon Invite'!P16,Reavis!P16,'LWC Invite'!P16,Argo!P16,Shepard!P16,'Oak Lawn'!P16,'Reed Custer Invite'!P16,'TF South'!P16,'Oak Forest'!P16,'Tinley Invite'!P16,Lemont!P16,'TF North'!P16,Bremen!P16,Hillcrest!P16,Lockport!P16,Richards!P16,'REGIONALS - Simeon'!P16,'REGIONALS - Lindblom'!P16,'SECTIONALS - Chicago Ag'!P16,'SECTIONALS - St. Laurence'!P16,'SUPER SECTIONALS - Normal Uhigh'!P16)</f>
        <v>114</v>
      </c>
      <c r="Q16" s="31">
        <f t="shared" si="1"/>
        <v>1.8031674208144797</v>
      </c>
      <c r="R16" s="25">
        <f>SUM(HF!R16,'Evergreen Park'!R16,Eisenhowser!R16,'Oregon Invite'!R16,Reavis!R16,'LWC Invite'!R16,Argo!R16,Shepard!R16,'Oak Lawn'!R16,'Reed Custer Invite'!R16,'TF South'!R16,'Oak Forest'!R16,'Tinley Invite'!R16,Lemont!R16,'TF North'!R16,Bremen!R16,Hillcrest!R16,Lockport!R16,Richards!R16,'REGIONALS - Simeon'!R16,'REGIONALS - Lindblom'!R16,'SECTIONALS - Chicago Ag'!R16,'SECTIONALS - St. Laurence'!R16,'SUPER SECTIONALS - Normal Uhigh'!R16)</f>
        <v>175</v>
      </c>
      <c r="S16" s="25">
        <f>SUM(HF!S16,'Evergreen Park'!S16,Eisenhowser!S16,'Oregon Invite'!S16,Reavis!S16,'LWC Invite'!S16,Argo!S16,Shepard!S16,'Oak Lawn'!S16,'Reed Custer Invite'!S16,'TF South'!S16,'Oak Forest'!S16,'Tinley Invite'!S16,Lemont!S16,'TF North'!S16,Bremen!S16,Hillcrest!S16,Lockport!S16,Richards!S16,'REGIONALS - Simeon'!S16,'REGIONALS - Lindblom'!S16,'SECTIONALS - Chicago Ag'!S16,'SECTIONALS - St. Laurence'!S16,'SUPER SECTIONALS - Normal Uhigh'!S16)</f>
        <v>0</v>
      </c>
      <c r="T16" s="25">
        <f>SUM(HF!T16,'Evergreen Park'!T16,Eisenhowser!T16,'Oregon Invite'!T16,Reavis!T16,'LWC Invite'!T16,Argo!T16,Shepard!T16,'Oak Lawn'!T16,'Reed Custer Invite'!T16,'TF South'!T16,'Oak Forest'!T16,'Tinley Invite'!T16,Lemont!T16,'TF North'!T16,Bremen!T16,Hillcrest!T16,Lockport!T16,Richards!T16,'REGIONALS - Simeon'!T16,'REGIONALS - Lindblom'!T16,'SECTIONALS - Chicago Ag'!T16,'SECTIONALS - St. Laurence'!T16,'SUPER SECTIONALS - Normal Uhigh'!T16)</f>
        <v>0</v>
      </c>
      <c r="U16" s="25">
        <f>SUM(HF!U16,'Evergreen Park'!U16,Eisenhowser!U16,'Oregon Invite'!U16,Reavis!U16,'LWC Invite'!U16,Argo!U16,Shepard!U16,'Oak Lawn'!U16,'Reed Custer Invite'!U16,'TF South'!U16,'Oak Forest'!U16,'Tinley Invite'!U16,Lemont!U16,'TF North'!U16,Bremen!U16,Hillcrest!U16,Lockport!U16,Richards!U16,'REGIONALS - Simeon'!U16,'REGIONALS - Lindblom'!U16,'SECTIONALS - Chicago Ag'!U16,'SECTIONALS - St. Laurence'!U16,'SUPER SECTIONALS - Normal Uhigh'!U16)</f>
        <v>0</v>
      </c>
      <c r="V16" s="25">
        <f>SUM(HF!V16,'Evergreen Park'!V16,Eisenhowser!V16,'Oregon Invite'!V16,Reavis!V16,'LWC Invite'!V16,Argo!V16,Shepard!V16,'Oak Lawn'!V16,'Reed Custer Invite'!V16,'TF South'!V16,'Oak Forest'!V16,'Tinley Invite'!V16,Lemont!V16,'TF North'!V16,Bremen!V16,Hillcrest!V16,Lockport!V16,Richards!V16,'REGIONALS - Simeon'!V16,'REGIONALS - Lindblom'!V16,'SECTIONALS - Chicago Ag'!V16,'SECTIONALS - St. Laurence'!V16,'SUPER SECTIONALS - Normal Uhigh'!V16)</f>
        <v>0</v>
      </c>
      <c r="W16" s="25">
        <f>SUM(HF!W16,'Evergreen Park'!W16,Eisenhowser!W16,'Oregon Invite'!W16,Reavis!W16,'LWC Invite'!W16,Argo!W16,Shepard!W16,'Oak Lawn'!W16,'Reed Custer Invite'!W16,'TF South'!W16,'Oak Forest'!W16,'Tinley Invite'!W16,Lemont!W16,'TF North'!W16,Bremen!W16,Hillcrest!W16,Lockport!W16,Richards!W16,'REGIONALS - Simeon'!W16,'REGIONALS - Lindblom'!W16,'SECTIONALS - Chicago Ag'!W16,'SECTIONALS - St. Laurence'!W16,'SUPER SECTIONALS - Normal Uhigh'!W16)</f>
        <v>8</v>
      </c>
      <c r="X16" s="48">
        <f>SUM(HF!X16,'Evergreen Park'!X16,Eisenhowser!X16,'Oregon Invite'!X16,Reavis!X16,'LWC Invite'!X16,Argo!X16,Shepard!X16,'Oak Lawn'!X16,'Reed Custer Invite'!X16,'TF South'!X16,'Oak Forest'!X16,'Tinley Invite'!X16,Lemont!X16,'TF North'!X16,Bremen!X16,Hillcrest!X16,Lockport!X16,Richards!X16,'REGIONALS - Simeon'!X16,'REGIONALS - Lindblom'!X16,'SECTIONALS - Chicago Ag'!X16,'SECTIONALS - St. Laurence'!X16,'SUPER SECTIONALS - Normal Uhigh'!X16)</f>
        <v>3</v>
      </c>
    </row>
    <row r="17" spans="1:24" ht="15.6" customHeight="1" thickBot="1" x14ac:dyDescent="0.25">
      <c r="A17" s="29">
        <v>10</v>
      </c>
      <c r="B17" s="29" t="s">
        <v>32</v>
      </c>
      <c r="C17" s="13">
        <f>SUM(HF!C17,'Evergreen Park'!C17,Eisenhowser!C17,'Oregon Invite'!C17,Reavis!C17,'LWC Invite'!C17,Argo!C17,Shepard!C17,'Oak Lawn'!C17,'Reed Custer Invite'!C17,'TF South'!C17,'Oak Forest'!C17,'Tinley Invite'!C17,Lemont!C17,'TF North'!C17,Bremen!C17,Hillcrest!C17,Lockport!C17,Richards!C17,'REGIONALS - Simeon'!C17,'REGIONALS - Lindblom'!C17)</f>
        <v>35</v>
      </c>
      <c r="D17" s="26">
        <f>SUM(HF!D17,'Evergreen Park'!D17,Eisenhowser!D17,'Oregon Invite'!D17,Reavis!D17,'LWC Invite'!D17,Argo!D17,Shepard!D17,'Oak Lawn'!D17,'Reed Custer Invite'!D17,'TF South'!D17,'Oak Forest'!D17,'Tinley Invite'!D17,Lemont!D17,'TF North'!D17,Bremen!D17,Hillcrest!D17,Lockport!D17,Richards!D17,'REGIONALS - Simeon'!D17,'REGIONALS - Lindblom'!D17,'SECTIONALS - Chicago Ag'!D17,'SECTIONALS - St. Laurence'!D17,'SUPER SECTIONALS - Normal Uhigh'!D17)</f>
        <v>232</v>
      </c>
      <c r="E17" s="26">
        <f>SUM(HF!E17,'Evergreen Park'!E17,Eisenhowser!E17,'Oregon Invite'!E17,Reavis!E17,'LWC Invite'!E17,Argo!E17,Shepard!E17,'Oak Lawn'!E17,'Reed Custer Invite'!E17,'TF South'!E17,'Oak Forest'!E17,'Tinley Invite'!E17,Lemont!E17,'TF North'!E17,Bremen!E17,Hillcrest!E17,Lockport!E17,Richards!E17,'REGIONALS - Simeon'!E17,'REGIONALS - Lindblom'!E17,'SECTIONALS - Chicago Ag'!E17,'SECTIONALS - St. Laurence'!E17,'SUPER SECTIONALS - Normal Uhigh'!E17)</f>
        <v>27</v>
      </c>
      <c r="F17" s="26">
        <f>SUM(HF!F17,'Evergreen Park'!F17,Eisenhowser!F17,'Oregon Invite'!F17,Reavis!F17,'LWC Invite'!F17,Argo!F17,Shepard!F17,'Oak Lawn'!F17,'Reed Custer Invite'!F17,'TF South'!F17,'Oak Forest'!F17,'Tinley Invite'!F17,Lemont!F17,'TF North'!F17,Bremen!F17,Hillcrest!F17,Lockport!F17,Richards!F17,'REGIONALS - Simeon'!F17,'REGIONALS - Lindblom'!F17,'SECTIONALS - Chicago Ag'!F17,'SECTIONALS - St. Laurence'!F17,'SUPER SECTIONALS - Normal Uhigh'!F17)</f>
        <v>26</v>
      </c>
      <c r="G17" s="32">
        <f>SUM(HF!G17,'Evergreen Park'!G17,Eisenhowser!G17,'Oregon Invite'!G17,Reavis!G17,'LWC Invite'!G17,Argo!G17,Shepard!G17,'Oak Lawn'!G17,'Reed Custer Invite'!G17,'TF South'!G17,'Oak Forest'!G17,'Tinley Invite'!G17,Lemont!G17,'TF North'!G17,Bremen!G17,Hillcrest!G17,Lockport!G17,Richards!G17,'REGIONALS - Simeon'!G17,'REGIONALS - Lindblom'!G17,'SECTIONALS - Chicago Ag'!G17,'SECTIONALS - St. Laurence'!G17,'SUPER SECTIONALS - Normal Uhigh'!G17)</f>
        <v>124</v>
      </c>
      <c r="H17" s="32">
        <f>SUM(HF!H17,'Evergreen Park'!H17,Eisenhowser!H17,'Oregon Invite'!H17,Reavis!H17,'LWC Invite'!H17,Argo!H17,Shepard!H17,'Oak Lawn'!H17,'Reed Custer Invite'!H17,'TF South'!H17,'Oak Forest'!H17,'Tinley Invite'!H17,Lemont!H17,'TF North'!H17,Bremen!H17,Hillcrest!H17,Lockport!H17,Richards!H17,'REGIONALS - Simeon'!H17,'REGIONALS - Lindblom'!H17,'SECTIONALS - Chicago Ag'!H17,'SECTIONALS - St. Laurence'!H17,'SUPER SECTIONALS - Normal Uhigh'!H17)</f>
        <v>393</v>
      </c>
      <c r="I17" s="32">
        <f>SUM(HF!I17,'Evergreen Park'!I17,Eisenhowser!I17,'Oregon Invite'!I17,Reavis!I17,'LWC Invite'!I17,Argo!I17,Shepard!I17,'Oak Lawn'!I17,'Reed Custer Invite'!I17,'TF South'!I17,'Oak Forest'!I17,'Tinley Invite'!I17,Lemont!I17,'TF North'!I17,Bremen!I17,Hillcrest!I17,Lockport!I17,Richards!I17,'REGIONALS - Simeon'!I17,'REGIONALS - Lindblom'!I17,'SECTIONALS - Chicago Ag'!I17,'SECTIONALS - St. Laurence'!I17,'SUPER SECTIONALS - Normal Uhigh'!I17)</f>
        <v>145</v>
      </c>
      <c r="J17" s="32">
        <f>SUM(HF!J17,'Evergreen Park'!J17,Eisenhowser!J17,'Oregon Invite'!J17,Reavis!J17,'LWC Invite'!J17,Argo!J17,Shepard!J17,'Oak Lawn'!J17,'Reed Custer Invite'!J17,'TF South'!J17,'Oak Forest'!J17,'Tinley Invite'!J17,Lemont!J17,'TF North'!J17,Bremen!J17,Hillcrest!J17,Lockport!J17,Richards!J17,'REGIONALS - Simeon'!J17,'REGIONALS - Lindblom'!J17,'SECTIONALS - Chicago Ag'!J17,'SECTIONALS - St. Laurence'!J17,'SUPER SECTIONALS - Normal Uhigh'!J17)</f>
        <v>70</v>
      </c>
      <c r="K17" s="35">
        <f t="shared" si="0"/>
        <v>0.19083969465648856</v>
      </c>
      <c r="L17" s="47">
        <f>SUM(HF!L17,'Evergreen Park'!L17,Eisenhowser!L17,'Oregon Invite'!L17,Reavis!L17,'LWC Invite'!L17,Argo!L17,Shepard!L17,'Oak Lawn'!L17,'Reed Custer Invite'!L17,'TF South'!L17,'Oak Forest'!L17,'Tinley Invite'!L17,Lemont!L17,'TF North'!L17,Bremen!L17,Hillcrest!L17,Lockport!L17,Richards!L17,'REGIONALS - Simeon'!L17,'REGIONALS - Lindblom'!L17,'SECTIONALS - Chicago Ag'!L17,'SECTIONALS - St. Laurence'!L17,'SUPER SECTIONALS - Normal Uhigh'!L17)</f>
        <v>3</v>
      </c>
      <c r="M17" s="47">
        <f>SUM(HF!M17,'Evergreen Park'!M17,Eisenhowser!M17,'Oregon Invite'!M17,Reavis!M17,'LWC Invite'!M17,Argo!M17,Shepard!M17,'Oak Lawn'!M17,'Reed Custer Invite'!M17,'TF South'!M17,'Oak Forest'!M17,'Tinley Invite'!M17,Lemont!M17,'TF North'!M17,Bremen!M17,Hillcrest!M17,Lockport!M17,Richards!M17,'REGIONALS - Simeon'!M17,'REGIONALS - Lindblom'!M17,'SECTIONALS - Chicago Ag'!M17,'SECTIONALS - St. Laurence'!M17,'SUPER SECTIONALS - Normal Uhigh'!M17)</f>
        <v>1</v>
      </c>
      <c r="N17" s="47">
        <f>SUM(HF!N17,'Evergreen Park'!N17,Eisenhowser!N17,'Oregon Invite'!N17,Reavis!N17,'LWC Invite'!N17,Argo!N17,Shepard!N17,'Oak Lawn'!N17,'Reed Custer Invite'!N17,'TF South'!N17,'Oak Forest'!N17,'Tinley Invite'!N17,Lemont!N17,'TF North'!N17,Bremen!N17,Hillcrest!N17,Lockport!N17,Richards!N17,'REGIONALS - Simeon'!N17,'REGIONALS - Lindblom'!N17,'SECTIONALS - Chicago Ag'!N17,'SECTIONALS - St. Laurence'!N17,'SUPER SECTIONALS - Normal Uhigh'!N17)</f>
        <v>0</v>
      </c>
      <c r="O17" s="47">
        <f>SUM(HF!O17,'Evergreen Park'!O17,Eisenhowser!O17,'Oregon Invite'!O17,Reavis!O17,'LWC Invite'!O17,Argo!O17,Shepard!O17,'Oak Lawn'!O17,'Reed Custer Invite'!O17,'TF South'!O17,'Oak Forest'!O17,'Tinley Invite'!O17,Lemont!O17,'TF North'!O17,Bremen!O17,Hillcrest!O17,Lockport!O17,Richards!O17,'REGIONALS - Simeon'!O17,'REGIONALS - Lindblom'!O17,'SECTIONALS - Chicago Ag'!O17,'SECTIONALS - St. Laurence'!O17,'SUPER SECTIONALS - Normal Uhigh'!O17)</f>
        <v>0</v>
      </c>
      <c r="P17" s="47">
        <f>SUM(HF!P17,'Evergreen Park'!P17,Eisenhowser!P17,'Oregon Invite'!P17,Reavis!P17,'LWC Invite'!P17,Argo!P17,Shepard!P17,'Oak Lawn'!P17,'Reed Custer Invite'!P17,'TF South'!P17,'Oak Forest'!P17,'Tinley Invite'!P17,Lemont!P17,'TF North'!P17,Bremen!P17,Hillcrest!P17,Lockport!P17,Richards!P17,'REGIONALS - Simeon'!P17,'REGIONALS - Lindblom'!P17,'SECTIONALS - Chicago Ag'!P17,'SECTIONALS - St. Laurence'!P17,'SUPER SECTIONALS - Normal Uhigh'!P17)</f>
        <v>2</v>
      </c>
      <c r="Q17" s="31">
        <f t="shared" si="1"/>
        <v>1</v>
      </c>
      <c r="R17" s="25">
        <f>SUM(HF!R17,'Evergreen Park'!R17,Eisenhowser!R17,'Oregon Invite'!R17,Reavis!R17,'LWC Invite'!R17,Argo!R17,Shepard!R17,'Oak Lawn'!R17,'Reed Custer Invite'!R17,'TF South'!R17,'Oak Forest'!R17,'Tinley Invite'!R17,Lemont!R17,'TF North'!R17,Bremen!R17,Hillcrest!R17,Lockport!R17,Richards!R17,'REGIONALS - Simeon'!R17,'REGIONALS - Lindblom'!R17,'SECTIONALS - Chicago Ag'!R17,'SECTIONALS - St. Laurence'!R17,'SUPER SECTIONALS - Normal Uhigh'!R17)</f>
        <v>47</v>
      </c>
      <c r="S17" s="25">
        <f>SUM(HF!S17,'Evergreen Park'!S17,Eisenhowser!S17,'Oregon Invite'!S17,Reavis!S17,'LWC Invite'!S17,Argo!S17,Shepard!S17,'Oak Lawn'!S17,'Reed Custer Invite'!S17,'TF South'!S17,'Oak Forest'!S17,'Tinley Invite'!S17,Lemont!S17,'TF North'!S17,Bremen!S17,Hillcrest!S17,Lockport!S17,Richards!S17,'REGIONALS - Simeon'!S17,'REGIONALS - Lindblom'!S17,'SECTIONALS - Chicago Ag'!S17,'SECTIONALS - St. Laurence'!S17,'SUPER SECTIONALS - Normal Uhigh'!S17)</f>
        <v>0</v>
      </c>
      <c r="T17" s="25">
        <f>SUM(HF!T17,'Evergreen Park'!T17,Eisenhowser!T17,'Oregon Invite'!T17,Reavis!T17,'LWC Invite'!T17,Argo!T17,Shepard!T17,'Oak Lawn'!T17,'Reed Custer Invite'!T17,'TF South'!T17,'Oak Forest'!T17,'Tinley Invite'!T17,Lemont!T17,'TF North'!T17,Bremen!T17,Hillcrest!T17,Lockport!T17,Richards!T17,'REGIONALS - Simeon'!T17,'REGIONALS - Lindblom'!T17,'SECTIONALS - Chicago Ag'!T17,'SECTIONALS - St. Laurence'!T17,'SUPER SECTIONALS - Normal Uhigh'!T17)</f>
        <v>0</v>
      </c>
      <c r="U17" s="25">
        <f>SUM(HF!U17,'Evergreen Park'!U17,Eisenhowser!U17,'Oregon Invite'!U17,Reavis!U17,'LWC Invite'!U17,Argo!U17,Shepard!U17,'Oak Lawn'!U17,'Reed Custer Invite'!U17,'TF South'!U17,'Oak Forest'!U17,'Tinley Invite'!U17,Lemont!U17,'TF North'!U17,Bremen!U17,Hillcrest!U17,Lockport!U17,Richards!U17,'REGIONALS - Simeon'!U17,'REGIONALS - Lindblom'!U17,'SECTIONALS - Chicago Ag'!U17,'SECTIONALS - St. Laurence'!U17,'SUPER SECTIONALS - Normal Uhigh'!U17)</f>
        <v>0</v>
      </c>
      <c r="V17" s="25">
        <f>SUM(HF!V17,'Evergreen Park'!V17,Eisenhowser!V17,'Oregon Invite'!V17,Reavis!V17,'LWC Invite'!V17,Argo!V17,Shepard!V17,'Oak Lawn'!V17,'Reed Custer Invite'!V17,'TF South'!V17,'Oak Forest'!V17,'Tinley Invite'!V17,Lemont!V17,'TF North'!V17,Bremen!V17,Hillcrest!V17,Lockport!V17,Richards!V17,'REGIONALS - Simeon'!V17,'REGIONALS - Lindblom'!V17,'SECTIONALS - Chicago Ag'!V17,'SECTIONALS - St. Laurence'!V17,'SUPER SECTIONALS - Normal Uhigh'!V17)</f>
        <v>0</v>
      </c>
      <c r="W17" s="25">
        <f>SUM(HF!W17,'Evergreen Park'!W17,Eisenhowser!W17,'Oregon Invite'!W17,Reavis!W17,'LWC Invite'!W17,Argo!W17,Shepard!W17,'Oak Lawn'!W17,'Reed Custer Invite'!W17,'TF South'!W17,'Oak Forest'!W17,'Tinley Invite'!W17,Lemont!W17,'TF North'!W17,Bremen!W17,Hillcrest!W17,Lockport!W17,Richards!W17,'REGIONALS - Simeon'!W17,'REGIONALS - Lindblom'!W17,'SECTIONALS - Chicago Ag'!W17,'SECTIONALS - St. Laurence'!W17,'SUPER SECTIONALS - Normal Uhigh'!W17)</f>
        <v>61</v>
      </c>
      <c r="X17" s="48">
        <f>SUM(HF!X17,'Evergreen Park'!X17,Eisenhowser!X17,'Oregon Invite'!X17,Reavis!X17,'LWC Invite'!X17,Argo!X17,Shepard!X17,'Oak Lawn'!X17,'Reed Custer Invite'!X17,'TF South'!X17,'Oak Forest'!X17,'Tinley Invite'!X17,Lemont!X17,'TF North'!X17,Bremen!X17,Hillcrest!X17,Lockport!X17,Richards!X17,'REGIONALS - Simeon'!X17,'REGIONALS - Lindblom'!X17,'SECTIONALS - Chicago Ag'!X17,'SECTIONALS - St. Laurence'!X17,'SUPER SECTIONALS - Normal Uhigh'!X17)</f>
        <v>8</v>
      </c>
    </row>
    <row r="18" spans="1:24" ht="15.6" customHeight="1" thickBot="1" x14ac:dyDescent="0.25">
      <c r="A18" s="29">
        <v>12</v>
      </c>
      <c r="B18" s="29" t="s">
        <v>33</v>
      </c>
      <c r="C18" s="13">
        <f>SUM(HF!C18,'Evergreen Park'!C18,Eisenhowser!C18,'Oregon Invite'!C18,Reavis!C18,'LWC Invite'!C18,Argo!C18,Shepard!C18,'Oak Lawn'!C18,'Reed Custer Invite'!C18,'TF South'!C18,'Oak Forest'!C18,'Tinley Invite'!C18,Lemont!C18,'TF North'!C18,Bremen!C18,Hillcrest!C18,Lockport!C18,Richards!C18,'REGIONALS - Simeon'!C18,'REGIONALS - Lindblom'!C18)</f>
        <v>34</v>
      </c>
      <c r="D18" s="26">
        <f>SUM(HF!D18,'Evergreen Park'!D18,Eisenhowser!D18,'Oregon Invite'!D18,Reavis!D18,'LWC Invite'!D18,Argo!D18,Shepard!D18,'Oak Lawn'!D18,'Reed Custer Invite'!D18,'TF South'!D18,'Oak Forest'!D18,'Tinley Invite'!D18,Lemont!D18,'TF North'!D18,Bremen!D18,Hillcrest!D18,Lockport!D18,Richards!D18,'REGIONALS - Simeon'!D18,'REGIONALS - Lindblom'!D18,'SECTIONALS - Chicago Ag'!D18,'SECTIONALS - St. Laurence'!D18,'SUPER SECTIONALS - Normal Uhigh'!D18)</f>
        <v>329</v>
      </c>
      <c r="E18" s="26">
        <f>SUM(HF!E18,'Evergreen Park'!E18,Eisenhowser!E18,'Oregon Invite'!E18,Reavis!E18,'LWC Invite'!E18,Argo!E18,Shepard!E18,'Oak Lawn'!E18,'Reed Custer Invite'!E18,'TF South'!E18,'Oak Forest'!E18,'Tinley Invite'!E18,Lemont!E18,'TF North'!E18,Bremen!E18,Hillcrest!E18,Lockport!E18,Richards!E18,'REGIONALS - Simeon'!E18,'REGIONALS - Lindblom'!E18,'SECTIONALS - Chicago Ag'!E18,'SECTIONALS - St. Laurence'!E18,'SUPER SECTIONALS - Normal Uhigh'!E18)</f>
        <v>35</v>
      </c>
      <c r="F18" s="26">
        <f>SUM(HF!F18,'Evergreen Park'!F18,Eisenhowser!F18,'Oregon Invite'!F18,Reavis!F18,'LWC Invite'!F18,Argo!F18,Shepard!F18,'Oak Lawn'!F18,'Reed Custer Invite'!F18,'TF South'!F18,'Oak Forest'!F18,'Tinley Invite'!F18,Lemont!F18,'TF North'!F18,Bremen!F18,Hillcrest!F18,Lockport!F18,Richards!F18,'REGIONALS - Simeon'!F18,'REGIONALS - Lindblom'!F18,'SECTIONALS - Chicago Ag'!F18,'SECTIONALS - St. Laurence'!F18,'SUPER SECTIONALS - Normal Uhigh'!F18)</f>
        <v>18</v>
      </c>
      <c r="G18" s="32">
        <f>SUM(HF!G18,'Evergreen Park'!G18,Eisenhowser!G18,'Oregon Invite'!G18,Reavis!G18,'LWC Invite'!G18,Argo!G18,Shepard!G18,'Oak Lawn'!G18,'Reed Custer Invite'!G18,'TF South'!G18,'Oak Forest'!G18,'Tinley Invite'!G18,Lemont!G18,'TF North'!G18,Bremen!G18,Hillcrest!G18,Lockport!G18,Richards!G18,'REGIONALS - Simeon'!G18,'REGIONALS - Lindblom'!G18,'SECTIONALS - Chicago Ag'!G18,'SECTIONALS - St. Laurence'!G18,'SUPER SECTIONALS - Normal Uhigh'!G18)</f>
        <v>190</v>
      </c>
      <c r="H18" s="32">
        <f>SUM(HF!H18,'Evergreen Park'!H18,Eisenhowser!H18,'Oregon Invite'!H18,Reavis!H18,'LWC Invite'!H18,Argo!H18,Shepard!H18,'Oak Lawn'!H18,'Reed Custer Invite'!H18,'TF South'!H18,'Oak Forest'!H18,'Tinley Invite'!H18,Lemont!H18,'TF North'!H18,Bremen!H18,Hillcrest!H18,Lockport!H18,Richards!H18,'REGIONALS - Simeon'!H18,'REGIONALS - Lindblom'!H18,'SECTIONALS - Chicago Ag'!H18,'SECTIONALS - St. Laurence'!H18,'SUPER SECTIONALS - Normal Uhigh'!H18)</f>
        <v>258</v>
      </c>
      <c r="I18" s="32">
        <f>SUM(HF!I18,'Evergreen Park'!I18,Eisenhowser!I18,'Oregon Invite'!I18,Reavis!I18,'LWC Invite'!I18,Argo!I18,Shepard!I18,'Oak Lawn'!I18,'Reed Custer Invite'!I18,'TF South'!I18,'Oak Forest'!I18,'Tinley Invite'!I18,Lemont!I18,'TF North'!I18,Bremen!I18,Hillcrest!I18,Lockport!I18,Richards!I18,'REGIONALS - Simeon'!I18,'REGIONALS - Lindblom'!I18,'SECTIONALS - Chicago Ag'!I18,'SECTIONALS - St. Laurence'!I18,'SUPER SECTIONALS - Normal Uhigh'!I18)</f>
        <v>69</v>
      </c>
      <c r="J18" s="32">
        <f>SUM(HF!J18,'Evergreen Park'!J18,Eisenhowser!J18,'Oregon Invite'!J18,Reavis!J18,'LWC Invite'!J18,Argo!J18,Shepard!J18,'Oak Lawn'!J18,'Reed Custer Invite'!J18,'TF South'!J18,'Oak Forest'!J18,'Tinley Invite'!J18,Lemont!J18,'TF North'!J18,Bremen!J18,Hillcrest!J18,Lockport!J18,Richards!J18,'REGIONALS - Simeon'!J18,'REGIONALS - Lindblom'!J18,'SECTIONALS - Chicago Ag'!J18,'SECTIONALS - St. Laurence'!J18,'SUPER SECTIONALS - Normal Uhigh'!J18)</f>
        <v>35</v>
      </c>
      <c r="K18" s="35">
        <f t="shared" si="0"/>
        <v>0.13178294573643412</v>
      </c>
      <c r="L18" s="47">
        <f>SUM(HF!L18,'Evergreen Park'!L18,Eisenhowser!L18,'Oregon Invite'!L18,Reavis!L18,'LWC Invite'!L18,Argo!L18,Shepard!L18,'Oak Lawn'!L18,'Reed Custer Invite'!L18,'TF South'!L18,'Oak Forest'!L18,'Tinley Invite'!L18,Lemont!L18,'TF North'!L18,Bremen!L18,Hillcrest!L18,Lockport!L18,Richards!L18,'REGIONALS - Simeon'!L18,'REGIONALS - Lindblom'!L18,'SECTIONALS - Chicago Ag'!L18,'SECTIONALS - St. Laurence'!L18,'SUPER SECTIONALS - Normal Uhigh'!L18)</f>
        <v>34</v>
      </c>
      <c r="M18" s="47">
        <f>SUM(HF!M18,'Evergreen Park'!M18,Eisenhowser!M18,'Oregon Invite'!M18,Reavis!M18,'LWC Invite'!M18,Argo!M18,Shepard!M18,'Oak Lawn'!M18,'Reed Custer Invite'!M18,'TF South'!M18,'Oak Forest'!M18,'Tinley Invite'!M18,Lemont!M18,'TF North'!M18,Bremen!M18,Hillcrest!M18,Lockport!M18,Richards!M18,'REGIONALS - Simeon'!M18,'REGIONALS - Lindblom'!M18,'SECTIONALS - Chicago Ag'!M18,'SECTIONALS - St. Laurence'!M18,'SUPER SECTIONALS - Normal Uhigh'!M18)</f>
        <v>6</v>
      </c>
      <c r="N18" s="47">
        <f>SUM(HF!N18,'Evergreen Park'!N18,Eisenhowser!N18,'Oregon Invite'!N18,Reavis!N18,'LWC Invite'!N18,Argo!N18,Shepard!N18,'Oak Lawn'!N18,'Reed Custer Invite'!N18,'TF South'!N18,'Oak Forest'!N18,'Tinley Invite'!N18,Lemont!N18,'TF North'!N18,Bremen!N18,Hillcrest!N18,Lockport!N18,Richards!N18,'REGIONALS - Simeon'!N18,'REGIONALS - Lindblom'!N18,'SECTIONALS - Chicago Ag'!N18,'SECTIONALS - St. Laurence'!N18,'SUPER SECTIONALS - Normal Uhigh'!N18)</f>
        <v>6</v>
      </c>
      <c r="O18" s="47">
        <f>SUM(HF!O18,'Evergreen Park'!O18,Eisenhowser!O18,'Oregon Invite'!O18,Reavis!O18,'LWC Invite'!O18,Argo!O18,Shepard!O18,'Oak Lawn'!O18,'Reed Custer Invite'!O18,'TF South'!O18,'Oak Forest'!O18,'Tinley Invite'!O18,Lemont!O18,'TF North'!O18,Bremen!O18,Hillcrest!O18,Lockport!O18,Richards!O18,'REGIONALS - Simeon'!O18,'REGIONALS - Lindblom'!O18,'SECTIONALS - Chicago Ag'!O18,'SECTIONALS - St. Laurence'!O18,'SUPER SECTIONALS - Normal Uhigh'!O18)</f>
        <v>12</v>
      </c>
      <c r="P18" s="47">
        <f>SUM(HF!P18,'Evergreen Park'!P18,Eisenhowser!P18,'Oregon Invite'!P18,Reavis!P18,'LWC Invite'!P18,Argo!P18,Shepard!P18,'Oak Lawn'!P18,'Reed Custer Invite'!P18,'TF South'!P18,'Oak Forest'!P18,'Tinley Invite'!P18,Lemont!P18,'TF North'!P18,Bremen!P18,Hillcrest!P18,Lockport!P18,Richards!P18,'REGIONALS - Simeon'!P18,'REGIONALS - Lindblom'!P18,'SECTIONALS - Chicago Ag'!P18,'SECTIONALS - St. Laurence'!P18,'SUPER SECTIONALS - Normal Uhigh'!P18)</f>
        <v>11</v>
      </c>
      <c r="Q18" s="31">
        <f t="shared" si="1"/>
        <v>1.2352941176470589</v>
      </c>
      <c r="R18" s="25">
        <f>SUM(HF!R18,'Evergreen Park'!R18,Eisenhowser!R18,'Oregon Invite'!R18,Reavis!R18,'LWC Invite'!R18,Argo!R18,Shepard!R18,'Oak Lawn'!R18,'Reed Custer Invite'!R18,'TF South'!R18,'Oak Forest'!R18,'Tinley Invite'!R18,Lemont!R18,'TF North'!R18,Bremen!R18,Hillcrest!R18,Lockport!R18,Richards!R18,'REGIONALS - Simeon'!R18,'REGIONALS - Lindblom'!R18,'SECTIONALS - Chicago Ag'!R18,'SECTIONALS - St. Laurence'!R18,'SUPER SECTIONALS - Normal Uhigh'!R18)</f>
        <v>131</v>
      </c>
      <c r="S18" s="25">
        <f>SUM(HF!S18,'Evergreen Park'!S18,Eisenhowser!S18,'Oregon Invite'!S18,Reavis!S18,'LWC Invite'!S18,Argo!S18,Shepard!S18,'Oak Lawn'!S18,'Reed Custer Invite'!S18,'TF South'!S18,'Oak Forest'!S18,'Tinley Invite'!S18,Lemont!S18,'TF North'!S18,Bremen!S18,Hillcrest!S18,Lockport!S18,Richards!S18,'REGIONALS - Simeon'!S18,'REGIONALS - Lindblom'!S18,'SECTIONALS - Chicago Ag'!S18,'SECTIONALS - St. Laurence'!S18,'SUPER SECTIONALS - Normal Uhigh'!S18)</f>
        <v>0</v>
      </c>
      <c r="T18" s="25">
        <f>SUM(HF!T18,'Evergreen Park'!T18,Eisenhowser!T18,'Oregon Invite'!T18,Reavis!T18,'LWC Invite'!T18,Argo!T18,Shepard!T18,'Oak Lawn'!T18,'Reed Custer Invite'!T18,'TF South'!T18,'Oak Forest'!T18,'Tinley Invite'!T18,Lemont!T18,'TF North'!T18,Bremen!T18,Hillcrest!T18,Lockport!T18,Richards!T18,'REGIONALS - Simeon'!T18,'REGIONALS - Lindblom'!T18,'SECTIONALS - Chicago Ag'!T18,'SECTIONALS - St. Laurence'!T18,'SUPER SECTIONALS - Normal Uhigh'!T18)</f>
        <v>0</v>
      </c>
      <c r="U18" s="25">
        <f>SUM(HF!U18,'Evergreen Park'!U18,Eisenhowser!U18,'Oregon Invite'!U18,Reavis!U18,'LWC Invite'!U18,Argo!U18,Shepard!U18,'Oak Lawn'!U18,'Reed Custer Invite'!U18,'TF South'!U18,'Oak Forest'!U18,'Tinley Invite'!U18,Lemont!U18,'TF North'!U18,Bremen!U18,Hillcrest!U18,Lockport!U18,Richards!U18,'REGIONALS - Simeon'!U18,'REGIONALS - Lindblom'!U18,'SECTIONALS - Chicago Ag'!U18,'SECTIONALS - St. Laurence'!U18,'SUPER SECTIONALS - Normal Uhigh'!U18)</f>
        <v>0</v>
      </c>
      <c r="V18" s="25">
        <f>SUM(HF!V18,'Evergreen Park'!V18,Eisenhowser!V18,'Oregon Invite'!V18,Reavis!V18,'LWC Invite'!V18,Argo!V18,Shepard!V18,'Oak Lawn'!V18,'Reed Custer Invite'!V18,'TF South'!V18,'Oak Forest'!V18,'Tinley Invite'!V18,Lemont!V18,'TF North'!V18,Bremen!V18,Hillcrest!V18,Lockport!V18,Richards!V18,'REGIONALS - Simeon'!V18,'REGIONALS - Lindblom'!V18,'SECTIONALS - Chicago Ag'!V18,'SECTIONALS - St. Laurence'!V18,'SUPER SECTIONALS - Normal Uhigh'!V18)</f>
        <v>0</v>
      </c>
      <c r="W18" s="25">
        <f>SUM(HF!W18,'Evergreen Park'!W18,Eisenhowser!W18,'Oregon Invite'!W18,Reavis!W18,'LWC Invite'!W18,Argo!W18,Shepard!W18,'Oak Lawn'!W18,'Reed Custer Invite'!W18,'TF South'!W18,'Oak Forest'!W18,'Tinley Invite'!W18,Lemont!W18,'TF North'!W18,Bremen!W18,Hillcrest!W18,Lockport!W18,Richards!W18,'REGIONALS - Simeon'!W18,'REGIONALS - Lindblom'!W18,'SECTIONALS - Chicago Ag'!W18,'SECTIONALS - St. Laurence'!W18,'SUPER SECTIONALS - Normal Uhigh'!W18)</f>
        <v>12</v>
      </c>
      <c r="X18" s="48">
        <f>SUM(HF!X18,'Evergreen Park'!X18,Eisenhowser!X18,'Oregon Invite'!X18,Reavis!X18,'LWC Invite'!X18,Argo!X18,Shepard!X18,'Oak Lawn'!X18,'Reed Custer Invite'!X18,'TF South'!X18,'Oak Forest'!X18,'Tinley Invite'!X18,Lemont!X18,'TF North'!X18,Bremen!X18,Hillcrest!X18,Lockport!X18,Richards!X18,'REGIONALS - Simeon'!X18,'REGIONALS - Lindblom'!X18,'SECTIONALS - Chicago Ag'!X18,'SECTIONALS - St. Laurence'!X18,'SUPER SECTIONALS - Normal Uhigh'!X18)</f>
        <v>3</v>
      </c>
    </row>
    <row r="19" spans="1:24" ht="15.6" customHeight="1" thickBot="1" x14ac:dyDescent="0.25">
      <c r="A19" s="29">
        <v>13</v>
      </c>
      <c r="B19" s="29" t="s">
        <v>34</v>
      </c>
      <c r="C19" s="13">
        <f>SUM(HF!C19,'Evergreen Park'!C19,Eisenhowser!C19,'Oregon Invite'!C19,Reavis!C19,'LWC Invite'!C19,Argo!C19,Shepard!C19,'Oak Lawn'!C19,'Reed Custer Invite'!C19,'TF South'!C19,'Oak Forest'!C19,'Tinley Invite'!C19,Lemont!C19,'TF North'!C19,Bremen!C19,Hillcrest!C19,Lockport!C19,Richards!C19,'REGIONALS - Simeon'!C19,'REGIONALS - Lindblom'!C19)</f>
        <v>35</v>
      </c>
      <c r="D19" s="26">
        <f>SUM(HF!D19,'Evergreen Park'!D19,Eisenhowser!D19,'Oregon Invite'!D19,Reavis!D19,'LWC Invite'!D19,Argo!D19,Shepard!D19,'Oak Lawn'!D19,'Reed Custer Invite'!D19,'TF South'!D19,'Oak Forest'!D19,'Tinley Invite'!D19,Lemont!D19,'TF North'!D19,Bremen!D19,Hillcrest!D19,Lockport!D19,Richards!D19,'REGIONALS - Simeon'!D19,'REGIONALS - Lindblom'!D19,'SECTIONALS - Chicago Ag'!D19,'SECTIONALS - St. Laurence'!D19,'SUPER SECTIONALS - Normal Uhigh'!D19)</f>
        <v>0</v>
      </c>
      <c r="E19" s="26">
        <f>SUM(HF!E19,'Evergreen Park'!E19,Eisenhowser!E19,'Oregon Invite'!E19,Reavis!E19,'LWC Invite'!E19,Argo!E19,Shepard!E19,'Oak Lawn'!E19,'Reed Custer Invite'!E19,'TF South'!E19,'Oak Forest'!E19,'Tinley Invite'!E19,Lemont!E19,'TF North'!E19,Bremen!E19,Hillcrest!E19,Lockport!E19,Richards!E19,'REGIONALS - Simeon'!E19,'REGIONALS - Lindblom'!E19,'SECTIONALS - Chicago Ag'!E19,'SECTIONALS - St. Laurence'!E19,'SUPER SECTIONALS - Normal Uhigh'!E19)</f>
        <v>0</v>
      </c>
      <c r="F19" s="26">
        <f>SUM(HF!F19,'Evergreen Park'!F19,Eisenhowser!F19,'Oregon Invite'!F19,Reavis!F19,'LWC Invite'!F19,Argo!F19,Shepard!F19,'Oak Lawn'!F19,'Reed Custer Invite'!F19,'TF South'!F19,'Oak Forest'!F19,'Tinley Invite'!F19,Lemont!F19,'TF North'!F19,Bremen!F19,Hillcrest!F19,Lockport!F19,Richards!F19,'REGIONALS - Simeon'!F19,'REGIONALS - Lindblom'!F19,'SECTIONALS - Chicago Ag'!F19,'SECTIONALS - St. Laurence'!F19,'SUPER SECTIONALS - Normal Uhigh'!F19)</f>
        <v>0</v>
      </c>
      <c r="G19" s="32">
        <f>SUM(HF!G19,'Evergreen Park'!G19,Eisenhowser!G19,'Oregon Invite'!G19,Reavis!G19,'LWC Invite'!G19,Argo!G19,Shepard!G19,'Oak Lawn'!G19,'Reed Custer Invite'!G19,'TF South'!G19,'Oak Forest'!G19,'Tinley Invite'!G19,Lemont!G19,'TF North'!G19,Bremen!G19,Hillcrest!G19,Lockport!G19,Richards!G19,'REGIONALS - Simeon'!G19,'REGIONALS - Lindblom'!G19,'SECTIONALS - Chicago Ag'!G19,'SECTIONALS - St. Laurence'!G19,'SUPER SECTIONALS - Normal Uhigh'!G19)</f>
        <v>0</v>
      </c>
      <c r="H19" s="32">
        <f>SUM(HF!H19,'Evergreen Park'!H19,Eisenhowser!H19,'Oregon Invite'!H19,Reavis!H19,'LWC Invite'!H19,Argo!H19,Shepard!H19,'Oak Lawn'!H19,'Reed Custer Invite'!H19,'TF South'!H19,'Oak Forest'!H19,'Tinley Invite'!H19,Lemont!H19,'TF North'!H19,Bremen!H19,Hillcrest!H19,Lockport!H19,Richards!H19,'REGIONALS - Simeon'!H19,'REGIONALS - Lindblom'!H19,'SECTIONALS - Chicago Ag'!H19,'SECTIONALS - St. Laurence'!H19,'SUPER SECTIONALS - Normal Uhigh'!H19)</f>
        <v>379</v>
      </c>
      <c r="I19" s="32">
        <f>SUM(HF!I19,'Evergreen Park'!I19,Eisenhowser!I19,'Oregon Invite'!I19,Reavis!I19,'LWC Invite'!I19,Argo!I19,Shepard!I19,'Oak Lawn'!I19,'Reed Custer Invite'!I19,'TF South'!I19,'Oak Forest'!I19,'Tinley Invite'!I19,Lemont!I19,'TF North'!I19,Bremen!I19,Hillcrest!I19,Lockport!I19,Richards!I19,'REGIONALS - Simeon'!I19,'REGIONALS - Lindblom'!I19,'SECTIONALS - Chicago Ag'!I19,'SECTIONALS - St. Laurence'!I19,'SUPER SECTIONALS - Normal Uhigh'!I19)</f>
        <v>147</v>
      </c>
      <c r="J19" s="32">
        <f>SUM(HF!J19,'Evergreen Park'!J19,Eisenhowser!J19,'Oregon Invite'!J19,Reavis!J19,'LWC Invite'!J19,Argo!J19,Shepard!J19,'Oak Lawn'!J19,'Reed Custer Invite'!J19,'TF South'!J19,'Oak Forest'!J19,'Tinley Invite'!J19,Lemont!J19,'TF North'!J19,Bremen!J19,Hillcrest!J19,Lockport!J19,Richards!J19,'REGIONALS - Simeon'!J19,'REGIONALS - Lindblom'!J19,'SECTIONALS - Chicago Ag'!J19,'SECTIONALS - St. Laurence'!J19,'SUPER SECTIONALS - Normal Uhigh'!J19)</f>
        <v>61</v>
      </c>
      <c r="K19" s="35">
        <f t="shared" si="0"/>
        <v>0.22691292875989447</v>
      </c>
      <c r="L19" s="47">
        <f>SUM(HF!L19,'Evergreen Park'!L19,Eisenhowser!L19,'Oregon Invite'!L19,Reavis!L19,'LWC Invite'!L19,Argo!L19,Shepard!L19,'Oak Lawn'!L19,'Reed Custer Invite'!L19,'TF South'!L19,'Oak Forest'!L19,'Tinley Invite'!L19,Lemont!L19,'TF North'!L19,Bremen!L19,Hillcrest!L19,Lockport!L19,Richards!L19,'REGIONALS - Simeon'!L19,'REGIONALS - Lindblom'!L19,'SECTIONALS - Chicago Ag'!L19,'SECTIONALS - St. Laurence'!L19,'SUPER SECTIONALS - Normal Uhigh'!L19)</f>
        <v>9</v>
      </c>
      <c r="M19" s="47">
        <f>SUM(HF!M19,'Evergreen Park'!M19,Eisenhowser!M19,'Oregon Invite'!M19,Reavis!M19,'LWC Invite'!M19,Argo!M19,Shepard!M19,'Oak Lawn'!M19,'Reed Custer Invite'!M19,'TF South'!M19,'Oak Forest'!M19,'Tinley Invite'!M19,Lemont!M19,'TF North'!M19,Bremen!M19,Hillcrest!M19,Lockport!M19,Richards!M19,'REGIONALS - Simeon'!M19,'REGIONALS - Lindblom'!M19,'SECTIONALS - Chicago Ag'!M19,'SECTIONALS - St. Laurence'!M19,'SUPER SECTIONALS - Normal Uhigh'!M19)</f>
        <v>1</v>
      </c>
      <c r="N19" s="47">
        <f>SUM(HF!N19,'Evergreen Park'!N19,Eisenhowser!N19,'Oregon Invite'!N19,Reavis!N19,'LWC Invite'!N19,Argo!N19,Shepard!N19,'Oak Lawn'!N19,'Reed Custer Invite'!N19,'TF South'!N19,'Oak Forest'!N19,'Tinley Invite'!N19,Lemont!N19,'TF North'!N19,Bremen!N19,Hillcrest!N19,Lockport!N19,Richards!N19,'REGIONALS - Simeon'!N19,'REGIONALS - Lindblom'!N19,'SECTIONALS - Chicago Ag'!N19,'SECTIONALS - St. Laurence'!N19,'SUPER SECTIONALS - Normal Uhigh'!N19)</f>
        <v>2</v>
      </c>
      <c r="O19" s="47">
        <f>SUM(HF!O19,'Evergreen Park'!O19,Eisenhowser!O19,'Oregon Invite'!O19,Reavis!O19,'LWC Invite'!O19,Argo!O19,Shepard!O19,'Oak Lawn'!O19,'Reed Custer Invite'!O19,'TF South'!O19,'Oak Forest'!O19,'Tinley Invite'!O19,Lemont!O19,'TF North'!O19,Bremen!O19,Hillcrest!O19,Lockport!O19,Richards!O19,'REGIONALS - Simeon'!O19,'REGIONALS - Lindblom'!O19,'SECTIONALS - Chicago Ag'!O19,'SECTIONALS - St. Laurence'!O19,'SUPER SECTIONALS - Normal Uhigh'!O19)</f>
        <v>4</v>
      </c>
      <c r="P19" s="47">
        <f>SUM(HF!P19,'Evergreen Park'!P19,Eisenhowser!P19,'Oregon Invite'!P19,Reavis!P19,'LWC Invite'!P19,Argo!P19,Shepard!P19,'Oak Lawn'!P19,'Reed Custer Invite'!P19,'TF South'!P19,'Oak Forest'!P19,'Tinley Invite'!P19,Lemont!P19,'TF North'!P19,Bremen!P19,Hillcrest!P19,Lockport!P19,Richards!P19,'REGIONALS - Simeon'!P19,'REGIONALS - Lindblom'!P19,'SECTIONALS - Chicago Ag'!P19,'SECTIONALS - St. Laurence'!P19,'SUPER SECTIONALS - Normal Uhigh'!P19)</f>
        <v>2</v>
      </c>
      <c r="Q19" s="31">
        <f t="shared" si="1"/>
        <v>1.2222222222222223</v>
      </c>
      <c r="R19" s="25">
        <f>SUM(HF!R19,'Evergreen Park'!R19,Eisenhowser!R19,'Oregon Invite'!R19,Reavis!R19,'LWC Invite'!R19,Argo!R19,Shepard!R19,'Oak Lawn'!R19,'Reed Custer Invite'!R19,'TF South'!R19,'Oak Forest'!R19,'Tinley Invite'!R19,Lemont!R19,'TF North'!R19,Bremen!R19,Hillcrest!R19,Lockport!R19,Richards!R19,'REGIONALS - Simeon'!R19,'REGIONALS - Lindblom'!R19,'SECTIONALS - Chicago Ag'!R19,'SECTIONALS - St. Laurence'!R19,'SUPER SECTIONALS - Normal Uhigh'!R19)</f>
        <v>19</v>
      </c>
      <c r="S19" s="25">
        <f>SUM(HF!S19,'Evergreen Park'!S19,Eisenhowser!S19,'Oregon Invite'!S19,Reavis!S19,'LWC Invite'!S19,Argo!S19,Shepard!S19,'Oak Lawn'!S19,'Reed Custer Invite'!S19,'TF South'!S19,'Oak Forest'!S19,'Tinley Invite'!S19,Lemont!S19,'TF North'!S19,Bremen!S19,Hillcrest!S19,Lockport!S19,Richards!S19,'REGIONALS - Simeon'!S19,'REGIONALS - Lindblom'!S19,'SECTIONALS - Chicago Ag'!S19,'SECTIONALS - St. Laurence'!S19,'SUPER SECTIONALS - Normal Uhigh'!S19)</f>
        <v>0</v>
      </c>
      <c r="T19" s="25">
        <f>SUM(HF!T19,'Evergreen Park'!T19,Eisenhowser!T19,'Oregon Invite'!T19,Reavis!T19,'LWC Invite'!T19,Argo!T19,Shepard!T19,'Oak Lawn'!T19,'Reed Custer Invite'!T19,'TF South'!T19,'Oak Forest'!T19,'Tinley Invite'!T19,Lemont!T19,'TF North'!T19,Bremen!T19,Hillcrest!T19,Lockport!T19,Richards!T19,'REGIONALS - Simeon'!T19,'REGIONALS - Lindblom'!T19,'SECTIONALS - Chicago Ag'!T19,'SECTIONALS - St. Laurence'!T19,'SUPER SECTIONALS - Normal Uhigh'!T19)</f>
        <v>0</v>
      </c>
      <c r="U19" s="25">
        <f>SUM(HF!U19,'Evergreen Park'!U19,Eisenhowser!U19,'Oregon Invite'!U19,Reavis!U19,'LWC Invite'!U19,Argo!U19,Shepard!U19,'Oak Lawn'!U19,'Reed Custer Invite'!U19,'TF South'!U19,'Oak Forest'!U19,'Tinley Invite'!U19,Lemont!U19,'TF North'!U19,Bremen!U19,Hillcrest!U19,Lockport!U19,Richards!U19,'REGIONALS - Simeon'!U19,'REGIONALS - Lindblom'!U19,'SECTIONALS - Chicago Ag'!U19,'SECTIONALS - St. Laurence'!U19,'SUPER SECTIONALS - Normal Uhigh'!U19)</f>
        <v>0</v>
      </c>
      <c r="V19" s="25">
        <f>SUM(HF!V19,'Evergreen Park'!V19,Eisenhowser!V19,'Oregon Invite'!V19,Reavis!V19,'LWC Invite'!V19,Argo!V19,Shepard!V19,'Oak Lawn'!V19,'Reed Custer Invite'!V19,'TF South'!V19,'Oak Forest'!V19,'Tinley Invite'!V19,Lemont!V19,'TF North'!V19,Bremen!V19,Hillcrest!V19,Lockport!V19,Richards!V19,'REGIONALS - Simeon'!V19,'REGIONALS - Lindblom'!V19,'SECTIONALS - Chicago Ag'!V19,'SECTIONALS - St. Laurence'!V19,'SUPER SECTIONALS - Normal Uhigh'!V19)</f>
        <v>0</v>
      </c>
      <c r="W19" s="25">
        <f>SUM(HF!W19,'Evergreen Park'!W19,Eisenhowser!W19,'Oregon Invite'!W19,Reavis!W19,'LWC Invite'!W19,Argo!W19,Shepard!W19,'Oak Lawn'!W19,'Reed Custer Invite'!W19,'TF South'!W19,'Oak Forest'!W19,'Tinley Invite'!W19,Lemont!W19,'TF North'!W19,Bremen!W19,Hillcrest!W19,Lockport!W19,Richards!W19,'REGIONALS - Simeon'!W19,'REGIONALS - Lindblom'!W19,'SECTIONALS - Chicago Ag'!W19,'SECTIONALS - St. Laurence'!W19,'SUPER SECTIONALS - Normal Uhigh'!W19)</f>
        <v>48</v>
      </c>
      <c r="X19" s="48">
        <f>SUM(HF!X19,'Evergreen Park'!X19,Eisenhowser!X19,'Oregon Invite'!X19,Reavis!X19,'LWC Invite'!X19,Argo!X19,Shepard!X19,'Oak Lawn'!X19,'Reed Custer Invite'!X19,'TF South'!X19,'Oak Forest'!X19,'Tinley Invite'!X19,Lemont!X19,'TF North'!X19,Bremen!X19,Hillcrest!X19,Lockport!X19,Richards!X19,'REGIONALS - Simeon'!X19,'REGIONALS - Lindblom'!X19,'SECTIONALS - Chicago Ag'!X19,'SECTIONALS - St. Laurence'!X19,'SUPER SECTIONALS - Normal Uhigh'!X19)</f>
        <v>3</v>
      </c>
    </row>
    <row r="20" spans="1:24" ht="15.6" customHeight="1" thickBot="1" x14ac:dyDescent="0.25">
      <c r="A20" s="29">
        <v>14</v>
      </c>
      <c r="B20" s="29" t="s">
        <v>35</v>
      </c>
      <c r="C20" s="13">
        <f>SUM(HF!C20,'Evergreen Park'!C20,Eisenhowser!C20,'Oregon Invite'!C20,Reavis!C20,'LWC Invite'!C20,Argo!C20,Shepard!C20,'Oak Lawn'!C20,'Reed Custer Invite'!C20,'TF South'!C20,'Oak Forest'!C20,'Tinley Invite'!C20,Lemont!C20,'TF North'!C20,Bremen!C20,Hillcrest!C20,Lockport!C20,Richards!C20,'REGIONALS - Simeon'!C20,'REGIONALS - Lindblom'!C20)</f>
        <v>6</v>
      </c>
      <c r="D20" s="26">
        <f>SUM(HF!D20,'Evergreen Park'!D20,Eisenhowser!D20,'Oregon Invite'!D20,Reavis!D20,'LWC Invite'!D20,Argo!D20,Shepard!D20,'Oak Lawn'!D20,'Reed Custer Invite'!D20,'TF South'!D20,'Oak Forest'!D20,'Tinley Invite'!D20,Lemont!D20,'TF North'!D20,Bremen!D20,Hillcrest!D20,Lockport!D20,Richards!D20,'REGIONALS - Simeon'!D20,'REGIONALS - Lindblom'!D20,'SECTIONALS - Chicago Ag'!D20,'SECTIONALS - St. Laurence'!D20,'SUPER SECTIONALS - Normal Uhigh'!D20)</f>
        <v>0</v>
      </c>
      <c r="E20" s="26">
        <f>SUM(HF!E20,'Evergreen Park'!E20,Eisenhowser!E20,'Oregon Invite'!E20,Reavis!E20,'LWC Invite'!E20,Argo!E20,Shepard!E20,'Oak Lawn'!E20,'Reed Custer Invite'!E20,'TF South'!E20,'Oak Forest'!E20,'Tinley Invite'!E20,Lemont!E20,'TF North'!E20,Bremen!E20,Hillcrest!E20,Lockport!E20,Richards!E20,'REGIONALS - Simeon'!E20,'REGIONALS - Lindblom'!E20,'SECTIONALS - Chicago Ag'!E20,'SECTIONALS - St. Laurence'!E20,'SUPER SECTIONALS - Normal Uhigh'!E20)</f>
        <v>0</v>
      </c>
      <c r="F20" s="26">
        <f>SUM(HF!F20,'Evergreen Park'!F20,Eisenhowser!F20,'Oregon Invite'!F20,Reavis!F20,'LWC Invite'!F20,Argo!F20,Shepard!F20,'Oak Lawn'!F20,'Reed Custer Invite'!F20,'TF South'!F20,'Oak Forest'!F20,'Tinley Invite'!F20,Lemont!F20,'TF North'!F20,Bremen!F20,Hillcrest!F20,Lockport!F20,Richards!F20,'REGIONALS - Simeon'!F20,'REGIONALS - Lindblom'!F20,'SECTIONALS - Chicago Ag'!F20,'SECTIONALS - St. Laurence'!F20,'SUPER SECTIONALS - Normal Uhigh'!F20)</f>
        <v>0</v>
      </c>
      <c r="G20" s="32">
        <f>SUM(HF!G20,'Evergreen Park'!G20,Eisenhowser!G20,'Oregon Invite'!G20,Reavis!G20,'LWC Invite'!G20,Argo!G20,Shepard!G20,'Oak Lawn'!G20,'Reed Custer Invite'!G20,'TF South'!G20,'Oak Forest'!G20,'Tinley Invite'!G20,Lemont!G20,'TF North'!G20,Bremen!G20,Hillcrest!G20,Lockport!G20,Richards!G20,'REGIONALS - Simeon'!G20,'REGIONALS - Lindblom'!G20,'SECTIONALS - Chicago Ag'!G20,'SECTIONALS - St. Laurence'!G20,'SUPER SECTIONALS - Normal Uhigh'!G20)</f>
        <v>0</v>
      </c>
      <c r="H20" s="32">
        <f>SUM(HF!H20,'Evergreen Park'!H20,Eisenhowser!H20,'Oregon Invite'!H20,Reavis!H20,'LWC Invite'!H20,Argo!H20,Shepard!H20,'Oak Lawn'!H20,'Reed Custer Invite'!H20,'TF South'!H20,'Oak Forest'!H20,'Tinley Invite'!H20,Lemont!H20,'TF North'!H20,Bremen!H20,Hillcrest!H20,Lockport!H20,Richards!H20,'REGIONALS - Simeon'!H20,'REGIONALS - Lindblom'!H20,'SECTIONALS - Chicago Ag'!H20,'SECTIONALS - St. Laurence'!H20,'SUPER SECTIONALS - Normal Uhigh'!H20)</f>
        <v>8</v>
      </c>
      <c r="I20" s="32">
        <f>SUM(HF!I20,'Evergreen Park'!I20,Eisenhowser!I20,'Oregon Invite'!I20,Reavis!I20,'LWC Invite'!I20,Argo!I20,Shepard!I20,'Oak Lawn'!I20,'Reed Custer Invite'!I20,'TF South'!I20,'Oak Forest'!I20,'Tinley Invite'!I20,Lemont!I20,'TF North'!I20,Bremen!I20,Hillcrest!I20,Lockport!I20,Richards!I20,'REGIONALS - Simeon'!I20,'REGIONALS - Lindblom'!I20,'SECTIONALS - Chicago Ag'!I20,'SECTIONALS - St. Laurence'!I20,'SUPER SECTIONALS - Normal Uhigh'!I20)</f>
        <v>2</v>
      </c>
      <c r="J20" s="32">
        <f>SUM(HF!J20,'Evergreen Park'!J20,Eisenhowser!J20,'Oregon Invite'!J20,Reavis!J20,'LWC Invite'!J20,Argo!J20,Shepard!J20,'Oak Lawn'!J20,'Reed Custer Invite'!J20,'TF South'!J20,'Oak Forest'!J20,'Tinley Invite'!J20,Lemont!J20,'TF North'!J20,Bremen!J20,Hillcrest!J20,Lockport!J20,Richards!J20,'REGIONALS - Simeon'!J20,'REGIONALS - Lindblom'!J20,'SECTIONALS - Chicago Ag'!J20,'SECTIONALS - St. Laurence'!J20,'SUPER SECTIONALS - Normal Uhigh'!J20)</f>
        <v>2</v>
      </c>
      <c r="K20" s="35">
        <f t="shared" si="0"/>
        <v>0</v>
      </c>
      <c r="L20" s="47">
        <f>SUM(HF!L20,'Evergreen Park'!L20,Eisenhowser!L20,'Oregon Invite'!L20,Reavis!L20,'LWC Invite'!L20,Argo!L20,Shepard!L20,'Oak Lawn'!L20,'Reed Custer Invite'!L20,'TF South'!L20,'Oak Forest'!L20,'Tinley Invite'!L20,Lemont!L20,'TF North'!L20,Bremen!L20,Hillcrest!L20,Lockport!L20,Richards!L20,'REGIONALS - Simeon'!L20,'REGIONALS - Lindblom'!L20,'SECTIONALS - Chicago Ag'!L20,'SECTIONALS - St. Laurence'!L20,'SUPER SECTIONALS - Normal Uhigh'!L20)</f>
        <v>0</v>
      </c>
      <c r="M20" s="47">
        <f>SUM(HF!M20,'Evergreen Park'!M20,Eisenhowser!M20,'Oregon Invite'!M20,Reavis!M20,'LWC Invite'!M20,Argo!M20,Shepard!M20,'Oak Lawn'!M20,'Reed Custer Invite'!M20,'TF South'!M20,'Oak Forest'!M20,'Tinley Invite'!M20,Lemont!M20,'TF North'!M20,Bremen!M20,Hillcrest!M20,Lockport!M20,Richards!M20,'REGIONALS - Simeon'!M20,'REGIONALS - Lindblom'!M20,'SECTIONALS - Chicago Ag'!M20,'SECTIONALS - St. Laurence'!M20,'SUPER SECTIONALS - Normal Uhigh'!M20)</f>
        <v>0</v>
      </c>
      <c r="N20" s="47">
        <f>SUM(HF!N20,'Evergreen Park'!N20,Eisenhowser!N20,'Oregon Invite'!N20,Reavis!N20,'LWC Invite'!N20,Argo!N20,Shepard!N20,'Oak Lawn'!N20,'Reed Custer Invite'!N20,'TF South'!N20,'Oak Forest'!N20,'Tinley Invite'!N20,Lemont!N20,'TF North'!N20,Bremen!N20,Hillcrest!N20,Lockport!N20,Richards!N20,'REGIONALS - Simeon'!N20,'REGIONALS - Lindblom'!N20,'SECTIONALS - Chicago Ag'!N20,'SECTIONALS - St. Laurence'!N20,'SUPER SECTIONALS - Normal Uhigh'!N20)</f>
        <v>0</v>
      </c>
      <c r="O20" s="47">
        <f>SUM(HF!O20,'Evergreen Park'!O20,Eisenhowser!O20,'Oregon Invite'!O20,Reavis!O20,'LWC Invite'!O20,Argo!O20,Shepard!O20,'Oak Lawn'!O20,'Reed Custer Invite'!O20,'TF South'!O20,'Oak Forest'!O20,'Tinley Invite'!O20,Lemont!O20,'TF North'!O20,Bremen!O20,Hillcrest!O20,Lockport!O20,Richards!O20,'REGIONALS - Simeon'!O20,'REGIONALS - Lindblom'!O20,'SECTIONALS - Chicago Ag'!O20,'SECTIONALS - St. Laurence'!O20,'SUPER SECTIONALS - Normal Uhigh'!O20)</f>
        <v>0</v>
      </c>
      <c r="P20" s="47">
        <f>SUM(HF!P20,'Evergreen Park'!P20,Eisenhowser!P20,'Oregon Invite'!P20,Reavis!P20,'LWC Invite'!P20,Argo!P20,Shepard!P20,'Oak Lawn'!P20,'Reed Custer Invite'!P20,'TF South'!P20,'Oak Forest'!P20,'Tinley Invite'!P20,Lemont!P20,'TF North'!P20,Bremen!P20,Hillcrest!P20,Lockport!P20,Richards!P20,'REGIONALS - Simeon'!P20,'REGIONALS - Lindblom'!P20,'SECTIONALS - Chicago Ag'!P20,'SECTIONALS - St. Laurence'!P20,'SUPER SECTIONALS - Normal Uhigh'!P20)</f>
        <v>0</v>
      </c>
      <c r="Q20" s="31" t="e">
        <f t="shared" si="1"/>
        <v>#DIV/0!</v>
      </c>
      <c r="R20" s="25">
        <f>SUM(HF!R20,'Evergreen Park'!R20,Eisenhowser!R20,'Oregon Invite'!R20,Reavis!R20,'LWC Invite'!R20,Argo!R20,Shepard!R20,'Oak Lawn'!R20,'Reed Custer Invite'!R20,'TF South'!R20,'Oak Forest'!R20,'Tinley Invite'!R20,Lemont!R20,'TF North'!R20,Bremen!R20,Hillcrest!R20,Lockport!R20,Richards!R20,'REGIONALS - Simeon'!R20,'REGIONALS - Lindblom'!R20,'SECTIONALS - Chicago Ag'!R20,'SECTIONALS - St. Laurence'!R20,'SUPER SECTIONALS - Normal Uhigh'!R20)</f>
        <v>0</v>
      </c>
      <c r="S20" s="25">
        <f>SUM(HF!S20,'Evergreen Park'!S20,Eisenhowser!S20,'Oregon Invite'!S20,Reavis!S20,'LWC Invite'!S20,Argo!S20,Shepard!S20,'Oak Lawn'!S20,'Reed Custer Invite'!S20,'TF South'!S20,'Oak Forest'!S20,'Tinley Invite'!S20,Lemont!S20,'TF North'!S20,Bremen!S20,Hillcrest!S20,Lockport!S20,Richards!S20,'REGIONALS - Simeon'!S20,'REGIONALS - Lindblom'!S20,'SECTIONALS - Chicago Ag'!S20,'SECTIONALS - St. Laurence'!S20,'SUPER SECTIONALS - Normal Uhigh'!S20)</f>
        <v>0</v>
      </c>
      <c r="T20" s="25">
        <f>SUM(HF!T20,'Evergreen Park'!T20,Eisenhowser!T20,'Oregon Invite'!T20,Reavis!T20,'LWC Invite'!T20,Argo!T20,Shepard!T20,'Oak Lawn'!T20,'Reed Custer Invite'!T20,'TF South'!T20,'Oak Forest'!T20,'Tinley Invite'!T20,Lemont!T20,'TF North'!T20,Bremen!T20,Hillcrest!T20,Lockport!T20,Richards!T20,'REGIONALS - Simeon'!T20,'REGIONALS - Lindblom'!T20,'SECTIONALS - Chicago Ag'!T20,'SECTIONALS - St. Laurence'!T20,'SUPER SECTIONALS - Normal Uhigh'!T20)</f>
        <v>0</v>
      </c>
      <c r="U20" s="25">
        <f>SUM(HF!U20,'Evergreen Park'!U20,Eisenhowser!U20,'Oregon Invite'!U20,Reavis!U20,'LWC Invite'!U20,Argo!U20,Shepard!U20,'Oak Lawn'!U20,'Reed Custer Invite'!U20,'TF South'!U20,'Oak Forest'!U20,'Tinley Invite'!U20,Lemont!U20,'TF North'!U20,Bremen!U20,Hillcrest!U20,Lockport!U20,Richards!U20,'REGIONALS - Simeon'!U20,'REGIONALS - Lindblom'!U20,'SECTIONALS - Chicago Ag'!U20,'SECTIONALS - St. Laurence'!U20,'SUPER SECTIONALS - Normal Uhigh'!U20)</f>
        <v>0</v>
      </c>
      <c r="V20" s="25">
        <f>SUM(HF!V20,'Evergreen Park'!V20,Eisenhowser!V20,'Oregon Invite'!V20,Reavis!V20,'LWC Invite'!V20,Argo!V20,Shepard!V20,'Oak Lawn'!V20,'Reed Custer Invite'!V20,'TF South'!V20,'Oak Forest'!V20,'Tinley Invite'!V20,Lemont!V20,'TF North'!V20,Bremen!V20,Hillcrest!V20,Lockport!V20,Richards!V20,'REGIONALS - Simeon'!V20,'REGIONALS - Lindblom'!V20,'SECTIONALS - Chicago Ag'!V20,'SECTIONALS - St. Laurence'!V20,'SUPER SECTIONALS - Normal Uhigh'!V20)</f>
        <v>0</v>
      </c>
      <c r="W20" s="25">
        <f>SUM(HF!W20,'Evergreen Park'!W20,Eisenhowser!W20,'Oregon Invite'!W20,Reavis!W20,'LWC Invite'!W20,Argo!W20,Shepard!W20,'Oak Lawn'!W20,'Reed Custer Invite'!W20,'TF South'!W20,'Oak Forest'!W20,'Tinley Invite'!W20,Lemont!W20,'TF North'!W20,Bremen!W20,Hillcrest!W20,Lockport!W20,Richards!W20,'REGIONALS - Simeon'!W20,'REGIONALS - Lindblom'!W20,'SECTIONALS - Chicago Ag'!W20,'SECTIONALS - St. Laurence'!W20,'SUPER SECTIONALS - Normal Uhigh'!W20)</f>
        <v>1</v>
      </c>
      <c r="X20" s="48">
        <f>SUM(HF!X20,'Evergreen Park'!X20,Eisenhowser!X20,'Oregon Invite'!X20,Reavis!X20,'LWC Invite'!X20,Argo!X20,Shepard!X20,'Oak Lawn'!X20,'Reed Custer Invite'!X20,'TF South'!X20,'Oak Forest'!X20,'Tinley Invite'!X20,Lemont!X20,'TF North'!X20,Bremen!X20,Hillcrest!X20,Lockport!X20,Richards!X20,'REGIONALS - Simeon'!X20,'REGIONALS - Lindblom'!X20,'SECTIONALS - Chicago Ag'!X20,'SECTIONALS - St. Laurence'!X20,'SUPER SECTIONALS - Normal Uhigh'!X20)</f>
        <v>1</v>
      </c>
    </row>
    <row r="21" spans="1:24" ht="15.6" customHeight="1" thickBot="1" x14ac:dyDescent="0.25">
      <c r="A21" s="29">
        <v>4</v>
      </c>
      <c r="B21" s="29" t="s">
        <v>124</v>
      </c>
      <c r="C21" s="13">
        <f>SUM(HF!C21,'Evergreen Park'!C21,Eisenhowser!C21,'Oregon Invite'!C21,Reavis!C21,'LWC Invite'!C21,Argo!C21,Shepard!C21,'Oak Lawn'!C21,'Reed Custer Invite'!C21,'TF South'!C21,'Oak Forest'!C21,'Tinley Invite'!C21,Lemont!C21,'TF North'!C21,Bremen!C21,Hillcrest!C21,Lockport!C21,Richards!C21,'REGIONALS - Simeon'!C21,'REGIONALS - Lindblom'!C21)</f>
        <v>10</v>
      </c>
      <c r="D21" s="26">
        <f>SUM(HF!D21,'Evergreen Park'!D21,Eisenhowser!D21,'Oregon Invite'!D21,Reavis!D21,'LWC Invite'!D21,Argo!D21,Shepard!D21,'Oak Lawn'!D21,'Reed Custer Invite'!D21,'TF South'!D21,'Oak Forest'!D21,'Tinley Invite'!D21,Lemont!D21,'TF North'!D21,Bremen!D21,Hillcrest!D21,Lockport!D21,Richards!D21,'REGIONALS - Simeon'!D21,'REGIONALS - Lindblom'!D21,'SECTIONALS - Chicago Ag'!D21,'SECTIONALS - St. Laurence'!D21,'SUPER SECTIONALS - Normal Uhigh'!D21)</f>
        <v>66</v>
      </c>
      <c r="E21" s="26">
        <f>SUM(HF!E21,'Evergreen Park'!E21,Eisenhowser!E21,'Oregon Invite'!E21,Reavis!E21,'LWC Invite'!E21,Argo!E21,Shepard!E21,'Oak Lawn'!E21,'Reed Custer Invite'!E21,'TF South'!E21,'Oak Forest'!E21,'Tinley Invite'!E21,Lemont!E21,'TF North'!E21,Bremen!E21,Hillcrest!E21,Lockport!E21,Richards!E21,'REGIONALS - Simeon'!E21,'REGIONALS - Lindblom'!E21,'SECTIONALS - Chicago Ag'!E21,'SECTIONALS - St. Laurence'!E21,'SUPER SECTIONALS - Normal Uhigh'!E21)</f>
        <v>10</v>
      </c>
      <c r="F21" s="26">
        <f>SUM(HF!F21,'Evergreen Park'!F21,Eisenhowser!F21,'Oregon Invite'!F21,Reavis!F21,'LWC Invite'!F21,Argo!F21,Shepard!F21,'Oak Lawn'!F21,'Reed Custer Invite'!F21,'TF South'!F21,'Oak Forest'!F21,'Tinley Invite'!F21,Lemont!F21,'TF North'!F21,Bremen!F21,Hillcrest!F21,Lockport!F21,Richards!F21,'REGIONALS - Simeon'!F21,'REGIONALS - Lindblom'!F21,'SECTIONALS - Chicago Ag'!F21,'SECTIONALS - St. Laurence'!F21,'SUPER SECTIONALS - Normal Uhigh'!F21)</f>
        <v>1</v>
      </c>
      <c r="G21" s="32">
        <f>SUM(HF!G21,'Evergreen Park'!G21,Eisenhowser!G21,'Oregon Invite'!G21,Reavis!G21,'LWC Invite'!G21,Argo!G21,Shepard!G21,'Oak Lawn'!G21,'Reed Custer Invite'!G21,'TF South'!G21,'Oak Forest'!G21,'Tinley Invite'!G21,Lemont!G21,'TF North'!G21,Bremen!G21,Hillcrest!G21,Lockport!G21,Richards!G21,'REGIONALS - Simeon'!G21,'REGIONALS - Lindblom'!G21,'SECTIONALS - Chicago Ag'!G21,'SECTIONALS - St. Laurence'!G21,'SUPER SECTIONALS - Normal Uhigh'!G21)</f>
        <v>28</v>
      </c>
      <c r="H21" s="32">
        <f>SUM(HF!H21,'Evergreen Park'!H21,Eisenhowser!H21,'Oregon Invite'!H21,Reavis!H21,'LWC Invite'!H21,Argo!H21,Shepard!H21,'Oak Lawn'!H21,'Reed Custer Invite'!H21,'TF South'!H21,'Oak Forest'!H21,'Tinley Invite'!H21,Lemont!H21,'TF North'!H21,Bremen!H21,Hillcrest!H21,Lockport!H21,Richards!H21,'REGIONALS - Simeon'!H21,'REGIONALS - Lindblom'!H21,'SECTIONALS - Chicago Ag'!H21,'SECTIONALS - St. Laurence'!H21,'SUPER SECTIONALS - Normal Uhigh'!H21)</f>
        <v>0</v>
      </c>
      <c r="I21" s="32">
        <f>SUM(HF!I21,'Evergreen Park'!I21,Eisenhowser!I21,'Oregon Invite'!I21,Reavis!I21,'LWC Invite'!I21,Argo!I21,Shepard!I21,'Oak Lawn'!I21,'Reed Custer Invite'!I21,'TF South'!I21,'Oak Forest'!I21,'Tinley Invite'!I21,Lemont!I21,'TF North'!I21,Bremen!I21,Hillcrest!I21,Lockport!I21,Richards!I21,'REGIONALS - Simeon'!I21,'REGIONALS - Lindblom'!I21,'SECTIONALS - Chicago Ag'!I21,'SECTIONALS - St. Laurence'!I21,'SUPER SECTIONALS - Normal Uhigh'!I21)</f>
        <v>0</v>
      </c>
      <c r="J21" s="32">
        <f>SUM(HF!J21,'Evergreen Park'!J21,Eisenhowser!J21,'Oregon Invite'!J21,Reavis!J21,'LWC Invite'!J21,Argo!J21,Shepard!J21,'Oak Lawn'!J21,'Reed Custer Invite'!J21,'TF South'!J21,'Oak Forest'!J21,'Tinley Invite'!J21,Lemont!J21,'TF North'!J21,Bremen!J21,Hillcrest!J21,Lockport!J21,Richards!J21,'REGIONALS - Simeon'!J21,'REGIONALS - Lindblom'!J21,'SECTIONALS - Chicago Ag'!J21,'SECTIONALS - St. Laurence'!J21,'SUPER SECTIONALS - Normal Uhigh'!J21)</f>
        <v>0</v>
      </c>
      <c r="K21" s="35" t="e">
        <f t="shared" si="0"/>
        <v>#DIV/0!</v>
      </c>
      <c r="L21" s="47">
        <f>SUM(HF!L21,'Evergreen Park'!L21,Eisenhowser!L21,'Oregon Invite'!L21,Reavis!L21,'LWC Invite'!L21,Argo!L21,Shepard!L21,'Oak Lawn'!L21,'Reed Custer Invite'!L21,'TF South'!L21,'Oak Forest'!L21,'Tinley Invite'!L21,Lemont!L21,'TF North'!L21,Bremen!L21,Hillcrest!L21,Lockport!L21,Richards!L21,'REGIONALS - Simeon'!L21,'REGIONALS - Lindblom'!L21,'SECTIONALS - Chicago Ag'!L21,'SECTIONALS - St. Laurence'!L21,'SUPER SECTIONALS - Normal Uhigh'!L21)</f>
        <v>16</v>
      </c>
      <c r="M21" s="47">
        <f>SUM(HF!M21,'Evergreen Park'!M21,Eisenhowser!M21,'Oregon Invite'!M21,Reavis!M21,'LWC Invite'!M21,Argo!M21,Shepard!M21,'Oak Lawn'!M21,'Reed Custer Invite'!M21,'TF South'!M21,'Oak Forest'!M21,'Tinley Invite'!M21,Lemont!M21,'TF North'!M21,Bremen!M21,Hillcrest!M21,Lockport!M21,Richards!M21,'REGIONALS - Simeon'!M21,'REGIONALS - Lindblom'!M21,'SECTIONALS - Chicago Ag'!M21,'SECTIONALS - St. Laurence'!M21,'SUPER SECTIONALS - Normal Uhigh'!M21)</f>
        <v>0</v>
      </c>
      <c r="N21" s="47">
        <f>SUM(HF!N21,'Evergreen Park'!N21,Eisenhowser!N21,'Oregon Invite'!N21,Reavis!N21,'LWC Invite'!N21,Argo!N21,Shepard!N21,'Oak Lawn'!N21,'Reed Custer Invite'!N21,'TF South'!N21,'Oak Forest'!N21,'Tinley Invite'!N21,Lemont!N21,'TF North'!N21,Bremen!N21,Hillcrest!N21,Lockport!N21,Richards!N21,'REGIONALS - Simeon'!N21,'REGIONALS - Lindblom'!N21,'SECTIONALS - Chicago Ag'!N21,'SECTIONALS - St. Laurence'!N21,'SUPER SECTIONALS - Normal Uhigh'!N21)</f>
        <v>3</v>
      </c>
      <c r="O21" s="47">
        <f>SUM(HF!O21,'Evergreen Park'!O21,Eisenhowser!O21,'Oregon Invite'!O21,Reavis!O21,'LWC Invite'!O21,Argo!O21,Shepard!O21,'Oak Lawn'!O21,'Reed Custer Invite'!O21,'TF South'!O21,'Oak Forest'!O21,'Tinley Invite'!O21,Lemont!O21,'TF North'!O21,Bremen!O21,Hillcrest!O21,Lockport!O21,Richards!O21,'REGIONALS - Simeon'!O21,'REGIONALS - Lindblom'!O21,'SECTIONALS - Chicago Ag'!O21,'SECTIONALS - St. Laurence'!O21,'SUPER SECTIONALS - Normal Uhigh'!O21)</f>
        <v>6</v>
      </c>
      <c r="P21" s="47">
        <f>SUM(HF!P21,'Evergreen Park'!P21,Eisenhowser!P21,'Oregon Invite'!P21,Reavis!P21,'LWC Invite'!P21,Argo!P21,Shepard!P21,'Oak Lawn'!P21,'Reed Custer Invite'!P21,'TF South'!P21,'Oak Forest'!P21,'Tinley Invite'!P21,Lemont!P21,'TF North'!P21,Bremen!P21,Hillcrest!P21,Lockport!P21,Richards!P21,'REGIONALS - Simeon'!P21,'REGIONALS - Lindblom'!P21,'SECTIONALS - Chicago Ag'!P21,'SECTIONALS - St. Laurence'!P21,'SUPER SECTIONALS - Normal Uhigh'!P21)</f>
        <v>7</v>
      </c>
      <c r="Q21" s="31">
        <f t="shared" si="1"/>
        <v>0.75</v>
      </c>
      <c r="R21" s="25">
        <f>SUM(HF!R21,'Evergreen Park'!R21,Eisenhowser!R21,'Oregon Invite'!R21,Reavis!R21,'LWC Invite'!R21,Argo!R21,Shepard!R21,'Oak Lawn'!R21,'Reed Custer Invite'!R21,'TF South'!R21,'Oak Forest'!R21,'Tinley Invite'!R21,Lemont!R21,'TF North'!R21,Bremen!R21,Hillcrest!R21,Lockport!R21,Richards!R21,'REGIONALS - Simeon'!R21,'REGIONALS - Lindblom'!R21,'SECTIONALS - Chicago Ag'!R21,'SECTIONALS - St. Laurence'!R21,'SUPER SECTIONALS - Normal Uhigh'!R21)</f>
        <v>74</v>
      </c>
      <c r="S21" s="25">
        <f>SUM(HF!S21,'Evergreen Park'!S21,Eisenhowser!S21,'Oregon Invite'!S21,Reavis!S21,'LWC Invite'!S21,Argo!S21,Shepard!S21,'Oak Lawn'!S21,'Reed Custer Invite'!S21,'TF South'!S21,'Oak Forest'!S21,'Tinley Invite'!S21,Lemont!S21,'TF North'!S21,Bremen!S21,Hillcrest!S21,Lockport!S21,Richards!S21,'REGIONALS - Simeon'!S21,'REGIONALS - Lindblom'!S21,'SECTIONALS - Chicago Ag'!S21,'SECTIONALS - St. Laurence'!S21,'SUPER SECTIONALS - Normal Uhigh'!S21)</f>
        <v>0</v>
      </c>
      <c r="T21" s="25">
        <f>SUM(HF!T21,'Evergreen Park'!T21,Eisenhowser!T21,'Oregon Invite'!T21,Reavis!T21,'LWC Invite'!T21,Argo!T21,Shepard!T21,'Oak Lawn'!T21,'Reed Custer Invite'!T21,'TF South'!T21,'Oak Forest'!T21,'Tinley Invite'!T21,Lemont!T21,'TF North'!T21,Bremen!T21,Hillcrest!T21,Lockport!T21,Richards!T21,'REGIONALS - Simeon'!T21,'REGIONALS - Lindblom'!T21,'SECTIONALS - Chicago Ag'!T21,'SECTIONALS - St. Laurence'!T21,'SUPER SECTIONALS - Normal Uhigh'!T21)</f>
        <v>0</v>
      </c>
      <c r="U21" s="25">
        <f>SUM(HF!U21,'Evergreen Park'!U21,Eisenhowser!U21,'Oregon Invite'!U21,Reavis!U21,'LWC Invite'!U21,Argo!U21,Shepard!U21,'Oak Lawn'!U21,'Reed Custer Invite'!U21,'TF South'!U21,'Oak Forest'!U21,'Tinley Invite'!U21,Lemont!U21,'TF North'!U21,Bremen!U21,Hillcrest!U21,Lockport!U21,Richards!U21,'REGIONALS - Simeon'!U21,'REGIONALS - Lindblom'!U21,'SECTIONALS - Chicago Ag'!U21,'SECTIONALS - St. Laurence'!U21,'SUPER SECTIONALS - Normal Uhigh'!U21)</f>
        <v>0</v>
      </c>
      <c r="V21" s="25">
        <f>SUM(HF!V21,'Evergreen Park'!V21,Eisenhowser!V21,'Oregon Invite'!V21,Reavis!V21,'LWC Invite'!V21,Argo!V21,Shepard!V21,'Oak Lawn'!V21,'Reed Custer Invite'!V21,'TF South'!V21,'Oak Forest'!V21,'Tinley Invite'!V21,Lemont!V21,'TF North'!V21,Bremen!V21,Hillcrest!V21,Lockport!V21,Richards!V21,'REGIONALS - Simeon'!V21,'REGIONALS - Lindblom'!V21,'SECTIONALS - Chicago Ag'!V21,'SECTIONALS - St. Laurence'!V21,'SUPER SECTIONALS - Normal Uhigh'!V21)</f>
        <v>0</v>
      </c>
      <c r="W21" s="25">
        <f>SUM(HF!W21,'Evergreen Park'!W21,Eisenhowser!W21,'Oregon Invite'!W21,Reavis!W21,'LWC Invite'!W21,Argo!W21,Shepard!W21,'Oak Lawn'!W21,'Reed Custer Invite'!W21,'TF South'!W21,'Oak Forest'!W21,'Tinley Invite'!W21,Lemont!W21,'TF North'!W21,Bremen!W21,Hillcrest!W21,Lockport!W21,Richards!W21,'REGIONALS - Simeon'!W21,'REGIONALS - Lindblom'!W21,'SECTIONALS - Chicago Ag'!W21,'SECTIONALS - St. Laurence'!W21,'SUPER SECTIONALS - Normal Uhigh'!W21)</f>
        <v>0</v>
      </c>
      <c r="X21" s="48">
        <f>SUM(HF!X21,'Evergreen Park'!X21,Eisenhowser!X21,'Oregon Invite'!X21,Reavis!X21,'LWC Invite'!X21,Argo!X21,Shepard!X21,'Oak Lawn'!X21,'Reed Custer Invite'!X21,'TF South'!X21,'Oak Forest'!X21,'Tinley Invite'!X21,Lemont!X21,'TF North'!X21,Bremen!X21,Hillcrest!X21,Lockport!X21,Richards!X21,'REGIONALS - Simeon'!X21,'REGIONALS - Lindblom'!X21,'SECTIONALS - Chicago Ag'!X21,'SECTIONALS - St. Laurence'!X21,'SUPER SECTIONALS - Normal Uhigh'!X21)</f>
        <v>0</v>
      </c>
    </row>
    <row r="22" spans="1:24" ht="15.6" customHeight="1" thickBot="1" x14ac:dyDescent="0.25">
      <c r="A22" s="29">
        <v>9</v>
      </c>
      <c r="B22" s="29" t="s">
        <v>146</v>
      </c>
      <c r="C22" s="13">
        <f>SUM(HF!C22,'Evergreen Park'!C22,Eisenhowser!C22,'Oregon Invite'!C22,Reavis!C22,'LWC Invite'!C22,Argo!C22,Shepard!C22,'Oak Lawn'!C22,'Reed Custer Invite'!C22,'TF South'!C22,'Oak Forest'!C22,'Tinley Invite'!C22,Lemont!C22,'TF North'!C22,Bremen!C22,Hillcrest!C22,Lockport!C22,Richards!C22,'REGIONALS - Simeon'!C22,'REGIONALS - Lindblom'!C22)</f>
        <v>1</v>
      </c>
      <c r="D22" s="26">
        <f>SUM(HF!D22,'Evergreen Park'!D22,Eisenhowser!D22,'Oregon Invite'!D22,Reavis!D22,'LWC Invite'!D22,Argo!D22,Shepard!D22,'Oak Lawn'!D22,'Reed Custer Invite'!D22,'TF South'!D22,'Oak Forest'!D22,'Tinley Invite'!D22,Lemont!D22,'TF North'!D22,Bremen!D22,Hillcrest!D22,Lockport!D22,Richards!D22,'REGIONALS - Simeon'!D22,'REGIONALS - Lindblom'!D22,'SECTIONALS - Chicago Ag'!D22,'SECTIONALS - St. Laurence'!D22,'SUPER SECTIONALS - Normal Uhigh'!D22)</f>
        <v>0</v>
      </c>
      <c r="E22" s="26">
        <f>SUM(HF!E22,'Evergreen Park'!E22,Eisenhowser!E22,'Oregon Invite'!E22,Reavis!E22,'LWC Invite'!E22,Argo!E22,Shepard!E22,'Oak Lawn'!E22,'Reed Custer Invite'!E22,'TF South'!E22,'Oak Forest'!E22,'Tinley Invite'!E22,Lemont!E22,'TF North'!E22,Bremen!E22,Hillcrest!E22,Lockport!E22,Richards!E22,'REGIONALS - Simeon'!E22,'REGIONALS - Lindblom'!E22,'SECTIONALS - Chicago Ag'!E22,'SECTIONALS - St. Laurence'!E22,'SUPER SECTIONALS - Normal Uhigh'!E22)</f>
        <v>0</v>
      </c>
      <c r="F22" s="26">
        <f>SUM(HF!F22,'Evergreen Park'!F22,Eisenhowser!F22,'Oregon Invite'!F22,Reavis!F22,'LWC Invite'!F22,Argo!F22,Shepard!F22,'Oak Lawn'!F22,'Reed Custer Invite'!F22,'TF South'!F22,'Oak Forest'!F22,'Tinley Invite'!F22,Lemont!F22,'TF North'!F22,Bremen!F22,Hillcrest!F22,Lockport!F22,Richards!F22,'REGIONALS - Simeon'!F22,'REGIONALS - Lindblom'!F22,'SECTIONALS - Chicago Ag'!F22,'SECTIONALS - St. Laurence'!F22,'SUPER SECTIONALS - Normal Uhigh'!F22)</f>
        <v>0</v>
      </c>
      <c r="G22" s="32">
        <f>SUM(HF!G22,'Evergreen Park'!G22,Eisenhowser!G22,'Oregon Invite'!G22,Reavis!G22,'LWC Invite'!G22,Argo!G22,Shepard!G22,'Oak Lawn'!G22,'Reed Custer Invite'!G22,'TF South'!G22,'Oak Forest'!G22,'Tinley Invite'!G22,Lemont!G22,'TF North'!G22,Bremen!G22,Hillcrest!G22,Lockport!G22,Richards!G22,'REGIONALS - Simeon'!G22,'REGIONALS - Lindblom'!G22,'SECTIONALS - Chicago Ag'!G22,'SECTIONALS - St. Laurence'!G22,'SUPER SECTIONALS - Normal Uhigh'!G22)</f>
        <v>0</v>
      </c>
      <c r="H22" s="32">
        <f>SUM(HF!H22,'Evergreen Park'!H22,Eisenhowser!H22,'Oregon Invite'!H22,Reavis!H22,'LWC Invite'!H22,Argo!H22,Shepard!H22,'Oak Lawn'!H22,'Reed Custer Invite'!H22,'TF South'!H22,'Oak Forest'!H22,'Tinley Invite'!H22,Lemont!H22,'TF North'!H22,Bremen!H22,Hillcrest!H22,Lockport!H22,Richards!H22,'REGIONALS - Simeon'!H22,'REGIONALS - Lindblom'!H22,'SECTIONALS - Chicago Ag'!H22,'SECTIONALS - St. Laurence'!H22,'SUPER SECTIONALS - Normal Uhigh'!H22)</f>
        <v>1</v>
      </c>
      <c r="I22" s="32">
        <f>SUM(HF!I22,'Evergreen Park'!I22,Eisenhowser!I22,'Oregon Invite'!I22,Reavis!I22,'LWC Invite'!I22,Argo!I22,Shepard!I22,'Oak Lawn'!I22,'Reed Custer Invite'!I22,'TF South'!I22,'Oak Forest'!I22,'Tinley Invite'!I22,Lemont!I22,'TF North'!I22,Bremen!I22,Hillcrest!I22,Lockport!I22,Richards!I22,'REGIONALS - Simeon'!I22,'REGIONALS - Lindblom'!I22,'SECTIONALS - Chicago Ag'!I22,'SECTIONALS - St. Laurence'!I22,'SUPER SECTIONALS - Normal Uhigh'!I22)</f>
        <v>1</v>
      </c>
      <c r="J22" s="32">
        <f>SUM(HF!J22,'Evergreen Park'!J22,Eisenhowser!J22,'Oregon Invite'!J22,Reavis!J22,'LWC Invite'!J22,Argo!J22,Shepard!J22,'Oak Lawn'!J22,'Reed Custer Invite'!J22,'TF South'!J22,'Oak Forest'!J22,'Tinley Invite'!J22,Lemont!J22,'TF North'!J22,Bremen!J22,Hillcrest!J22,Lockport!J22,Richards!J22,'REGIONALS - Simeon'!J22,'REGIONALS - Lindblom'!J22,'SECTIONALS - Chicago Ag'!J22,'SECTIONALS - St. Laurence'!J22,'SUPER SECTIONALS - Normal Uhigh'!J22)</f>
        <v>0</v>
      </c>
      <c r="K22" s="35">
        <f t="shared" si="0"/>
        <v>1</v>
      </c>
      <c r="L22" s="47">
        <f>SUM(HF!L22,'Evergreen Park'!L22,Eisenhowser!L22,'Oregon Invite'!L22,Reavis!L22,'LWC Invite'!L22,Argo!L22,Shepard!L22,'Oak Lawn'!L22,'Reed Custer Invite'!L22,'TF South'!L22,'Oak Forest'!L22,'Tinley Invite'!L22,Lemont!L22,'TF North'!L22,Bremen!L22,Hillcrest!L22,Lockport!L22,Richards!L22,'REGIONALS - Simeon'!L22,'REGIONALS - Lindblom'!L22,'SECTIONALS - Chicago Ag'!L22,'SECTIONALS - St. Laurence'!L22,'SUPER SECTIONALS - Normal Uhigh'!L22)</f>
        <v>0</v>
      </c>
      <c r="M22" s="47">
        <f>SUM(HF!M22,'Evergreen Park'!M22,Eisenhowser!M22,'Oregon Invite'!M22,Reavis!M22,'LWC Invite'!M22,Argo!M22,Shepard!M22,'Oak Lawn'!M22,'Reed Custer Invite'!M22,'TF South'!M22,'Oak Forest'!M22,'Tinley Invite'!M22,Lemont!M22,'TF North'!M22,Bremen!M22,Hillcrest!M22,Lockport!M22,Richards!M22,'REGIONALS - Simeon'!M22,'REGIONALS - Lindblom'!M22,'SECTIONALS - Chicago Ag'!M22,'SECTIONALS - St. Laurence'!M22,'SUPER SECTIONALS - Normal Uhigh'!M22)</f>
        <v>0</v>
      </c>
      <c r="N22" s="47">
        <f>SUM(HF!N22,'Evergreen Park'!N22,Eisenhowser!N22,'Oregon Invite'!N22,Reavis!N22,'LWC Invite'!N22,Argo!N22,Shepard!N22,'Oak Lawn'!N22,'Reed Custer Invite'!N22,'TF South'!N22,'Oak Forest'!N22,'Tinley Invite'!N22,Lemont!N22,'TF North'!N22,Bremen!N22,Hillcrest!N22,Lockport!N22,Richards!N22,'REGIONALS - Simeon'!N22,'REGIONALS - Lindblom'!N22,'SECTIONALS - Chicago Ag'!N22,'SECTIONALS - St. Laurence'!N22,'SUPER SECTIONALS - Normal Uhigh'!N22)</f>
        <v>0</v>
      </c>
      <c r="O22" s="47">
        <f>SUM(HF!O22,'Evergreen Park'!O22,Eisenhowser!O22,'Oregon Invite'!O22,Reavis!O22,'LWC Invite'!O22,Argo!O22,Shepard!O22,'Oak Lawn'!O22,'Reed Custer Invite'!O22,'TF South'!O22,'Oak Forest'!O22,'Tinley Invite'!O22,Lemont!O22,'TF North'!O22,Bremen!O22,Hillcrest!O22,Lockport!O22,Richards!O22,'REGIONALS - Simeon'!O22,'REGIONALS - Lindblom'!O22,'SECTIONALS - Chicago Ag'!O22,'SECTIONALS - St. Laurence'!O22,'SUPER SECTIONALS - Normal Uhigh'!O22)</f>
        <v>0</v>
      </c>
      <c r="P22" s="47">
        <f>SUM(HF!P22,'Evergreen Park'!P22,Eisenhowser!P22,'Oregon Invite'!P22,Reavis!P22,'LWC Invite'!P22,Argo!P22,Shepard!P22,'Oak Lawn'!P22,'Reed Custer Invite'!P22,'TF South'!P22,'Oak Forest'!P22,'Tinley Invite'!P22,Lemont!P22,'TF North'!P22,Bremen!P22,Hillcrest!P22,Lockport!P22,Richards!P22,'REGIONALS - Simeon'!P22,'REGIONALS - Lindblom'!P22,'SECTIONALS - Chicago Ag'!P22,'SECTIONALS - St. Laurence'!P22,'SUPER SECTIONALS - Normal Uhigh'!P22)</f>
        <v>0</v>
      </c>
      <c r="Q22" s="31" t="e">
        <f t="shared" si="1"/>
        <v>#DIV/0!</v>
      </c>
      <c r="R22" s="25">
        <f>SUM(HF!R22,'Evergreen Park'!R22,Eisenhowser!R22,'Oregon Invite'!R22,Reavis!R22,'LWC Invite'!R22,Argo!R22,Shepard!R22,'Oak Lawn'!R22,'Reed Custer Invite'!R22,'TF South'!R22,'Oak Forest'!R22,'Tinley Invite'!R22,Lemont!R22,'TF North'!R22,Bremen!R22,Hillcrest!R22,Lockport!R22,Richards!R22,'REGIONALS - Simeon'!R22,'REGIONALS - Lindblom'!R22,'SECTIONALS - Chicago Ag'!R22,'SECTIONALS - St. Laurence'!R22,'SUPER SECTIONALS - Normal Uhigh'!R22)</f>
        <v>0</v>
      </c>
      <c r="S22" s="25">
        <f>SUM(HF!S22,'Evergreen Park'!S22,Eisenhowser!S22,'Oregon Invite'!S22,Reavis!S22,'LWC Invite'!S22,Argo!S22,Shepard!S22,'Oak Lawn'!S22,'Reed Custer Invite'!S22,'TF South'!S22,'Oak Forest'!S22,'Tinley Invite'!S22,Lemont!S22,'TF North'!S22,Bremen!S22,Hillcrest!S22,Lockport!S22,Richards!S22,'REGIONALS - Simeon'!S22,'REGIONALS - Lindblom'!S22,'SECTIONALS - Chicago Ag'!S22,'SECTIONALS - St. Laurence'!S22,'SUPER SECTIONALS - Normal Uhigh'!S22)</f>
        <v>0</v>
      </c>
      <c r="T22" s="25">
        <f>SUM(HF!T22,'Evergreen Park'!T22,Eisenhowser!T22,'Oregon Invite'!T22,Reavis!T22,'LWC Invite'!T22,Argo!T22,Shepard!T22,'Oak Lawn'!T22,'Reed Custer Invite'!T22,'TF South'!T22,'Oak Forest'!T22,'Tinley Invite'!T22,Lemont!T22,'TF North'!T22,Bremen!T22,Hillcrest!T22,Lockport!T22,Richards!T22,'REGIONALS - Simeon'!T22,'REGIONALS - Lindblom'!T22,'SECTIONALS - Chicago Ag'!T22,'SECTIONALS - St. Laurence'!T22,'SUPER SECTIONALS - Normal Uhigh'!T22)</f>
        <v>0</v>
      </c>
      <c r="U22" s="25">
        <f>SUM(HF!U22,'Evergreen Park'!U22,Eisenhowser!U22,'Oregon Invite'!U22,Reavis!U22,'LWC Invite'!U22,Argo!U22,Shepard!U22,'Oak Lawn'!U22,'Reed Custer Invite'!U22,'TF South'!U22,'Oak Forest'!U22,'Tinley Invite'!U22,Lemont!U22,'TF North'!U22,Bremen!U22,Hillcrest!U22,Lockport!U22,Richards!U22,'REGIONALS - Simeon'!U22,'REGIONALS - Lindblom'!U22,'SECTIONALS - Chicago Ag'!U22,'SECTIONALS - St. Laurence'!U22,'SUPER SECTIONALS - Normal Uhigh'!U22)</f>
        <v>0</v>
      </c>
      <c r="V22" s="25">
        <f>SUM(HF!V22,'Evergreen Park'!V22,Eisenhowser!V22,'Oregon Invite'!V22,Reavis!V22,'LWC Invite'!V22,Argo!V22,Shepard!V22,'Oak Lawn'!V22,'Reed Custer Invite'!V22,'TF South'!V22,'Oak Forest'!V22,'Tinley Invite'!V22,Lemont!V22,'TF North'!V22,Bremen!V22,Hillcrest!V22,Lockport!V22,Richards!V22,'REGIONALS - Simeon'!V22,'REGIONALS - Lindblom'!V22,'SECTIONALS - Chicago Ag'!V22,'SECTIONALS - St. Laurence'!V22,'SUPER SECTIONALS - Normal Uhigh'!V22)</f>
        <v>0</v>
      </c>
      <c r="W22" s="25">
        <f>SUM(HF!W22,'Evergreen Park'!W22,Eisenhowser!W22,'Oregon Invite'!W22,Reavis!W22,'LWC Invite'!W22,Argo!W22,Shepard!W22,'Oak Lawn'!W22,'Reed Custer Invite'!W22,'TF South'!W22,'Oak Forest'!W22,'Tinley Invite'!W22,Lemont!W22,'TF North'!W22,Bremen!W22,Hillcrest!W22,Lockport!W22,Richards!W22,'REGIONALS - Simeon'!W22,'REGIONALS - Lindblom'!W22,'SECTIONALS - Chicago Ag'!W22,'SECTIONALS - St. Laurence'!W22,'SUPER SECTIONALS - Normal Uhigh'!W22)</f>
        <v>1</v>
      </c>
      <c r="X22" s="48">
        <f>SUM(HF!X22,'Evergreen Park'!X22,Eisenhowser!X22,'Oregon Invite'!X22,Reavis!X22,'LWC Invite'!X22,Argo!X22,Shepard!X22,'Oak Lawn'!X22,'Reed Custer Invite'!X22,'TF South'!X22,'Oak Forest'!X22,'Tinley Invite'!X22,Lemont!X22,'TF North'!X22,Bremen!X22,Hillcrest!X22,Lockport!X22,Richards!X22,'REGIONALS - Simeon'!X22,'REGIONALS - Lindblom'!X22,'SECTIONALS - Chicago Ag'!X22,'SECTIONALS - St. Laurence'!X22,'SUPER SECTIONALS - Normal Uhigh'!X22)</f>
        <v>0</v>
      </c>
    </row>
    <row r="23" spans="1:24" ht="15.6" customHeight="1" thickBot="1" x14ac:dyDescent="0.25">
      <c r="A23" s="60" t="s">
        <v>23</v>
      </c>
      <c r="B23" s="61"/>
      <c r="C23" s="62"/>
      <c r="D23" s="25">
        <f t="shared" ref="D23:J23" si="2">SUM(D11:D22)</f>
        <v>1786</v>
      </c>
      <c r="E23" s="25">
        <f t="shared" si="2"/>
        <v>313</v>
      </c>
      <c r="F23" s="25">
        <f t="shared" si="2"/>
        <v>194</v>
      </c>
      <c r="G23" s="25">
        <f t="shared" si="2"/>
        <v>1003</v>
      </c>
      <c r="H23" s="36">
        <f t="shared" si="2"/>
        <v>2432</v>
      </c>
      <c r="I23" s="25">
        <f t="shared" si="2"/>
        <v>749</v>
      </c>
      <c r="J23" s="25">
        <f t="shared" si="2"/>
        <v>381</v>
      </c>
      <c r="K23" s="35">
        <f t="shared" si="0"/>
        <v>0.15131578947368421</v>
      </c>
      <c r="L23" s="37">
        <f>SUM(L11:L22)</f>
        <v>1325</v>
      </c>
      <c r="M23" s="30">
        <f>SUM(M11:M22)</f>
        <v>571</v>
      </c>
      <c r="N23" s="30">
        <f>SUM(N11:N22)</f>
        <v>349</v>
      </c>
      <c r="O23" s="30">
        <f>SUM(O11:O22)</f>
        <v>174</v>
      </c>
      <c r="P23" s="30">
        <f>SUM(P11:P22)</f>
        <v>229</v>
      </c>
      <c r="Q23" s="30">
        <f t="shared" si="1"/>
        <v>1.9509433962264151</v>
      </c>
      <c r="R23" s="22">
        <f t="shared" ref="R23:X23" si="3">SUM(R11:R22)</f>
        <v>1496</v>
      </c>
      <c r="S23" s="37">
        <f t="shared" si="3"/>
        <v>2050</v>
      </c>
      <c r="T23" s="23">
        <f t="shared" si="3"/>
        <v>675</v>
      </c>
      <c r="U23" s="38">
        <f t="shared" si="3"/>
        <v>44</v>
      </c>
      <c r="V23" s="23">
        <f t="shared" si="3"/>
        <v>0</v>
      </c>
      <c r="W23" s="23">
        <f t="shared" si="3"/>
        <v>191</v>
      </c>
      <c r="X23" s="23">
        <f t="shared" si="3"/>
        <v>32</v>
      </c>
    </row>
    <row r="26" spans="1:24" ht="13.5" thickBot="1" x14ac:dyDescent="0.25"/>
    <row r="27" spans="1:24" x14ac:dyDescent="0.2">
      <c r="B27" s="57" t="s">
        <v>20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9"/>
    </row>
    <row r="28" spans="1:24" ht="13.5" thickBot="1" x14ac:dyDescent="0.25">
      <c r="B28" s="50" t="s">
        <v>21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2"/>
    </row>
  </sheetData>
  <mergeCells count="10">
    <mergeCell ref="B28:S28"/>
    <mergeCell ref="B1:W5"/>
    <mergeCell ref="B6:W7"/>
    <mergeCell ref="B27:S27"/>
    <mergeCell ref="A23:C23"/>
    <mergeCell ref="V9:X9"/>
    <mergeCell ref="D9:G9"/>
    <mergeCell ref="H9:K9"/>
    <mergeCell ref="L9:R9"/>
    <mergeCell ref="S9:U9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sqref="A1:XFD1048576"/>
    </sheetView>
  </sheetViews>
  <sheetFormatPr defaultColWidth="8.85546875" defaultRowHeight="12.75" x14ac:dyDescent="0.2"/>
  <cols>
    <col min="1" max="1" width="4.28515625" style="40" customWidth="1"/>
    <col min="2" max="2" width="21.5703125" style="40" customWidth="1"/>
    <col min="3" max="3" width="3.42578125" style="40" customWidth="1"/>
    <col min="4" max="4" width="5" style="40" customWidth="1"/>
    <col min="5" max="5" width="4.140625" style="40" customWidth="1"/>
    <col min="6" max="6" width="3.7109375" style="40" customWidth="1"/>
    <col min="7" max="7" width="5.140625" style="40" customWidth="1"/>
    <col min="8" max="8" width="4.140625" style="40" customWidth="1"/>
    <col min="9" max="9" width="4" style="40" customWidth="1"/>
    <col min="10" max="10" width="4.140625" style="40" customWidth="1"/>
    <col min="11" max="11" width="4.85546875" style="40" customWidth="1"/>
    <col min="12" max="12" width="4.7109375" style="40" customWidth="1"/>
    <col min="13" max="13" width="3.5703125" style="40" customWidth="1"/>
    <col min="14" max="14" width="3.7109375" style="40" customWidth="1"/>
    <col min="15" max="16" width="3.28515625" style="40" customWidth="1"/>
    <col min="17" max="17" width="4.5703125" style="40" customWidth="1"/>
    <col min="18" max="19" width="4.42578125" style="40" customWidth="1"/>
    <col min="20" max="20" width="5.140625" style="40" customWidth="1"/>
    <col min="21" max="21" width="4.7109375" style="40" customWidth="1"/>
    <col min="22" max="22" width="5.28515625" style="40" customWidth="1"/>
    <col min="23" max="23" width="5.7109375" style="40" customWidth="1"/>
    <col min="24" max="24" width="6.140625" style="40" customWidth="1"/>
    <col min="25" max="16384" width="8.85546875" style="40"/>
  </cols>
  <sheetData>
    <row r="1" spans="1:24" ht="13.9" customHeight="1" x14ac:dyDescent="0.2">
      <c r="J1" s="2"/>
      <c r="N1" s="55" t="s">
        <v>78</v>
      </c>
      <c r="O1" s="55"/>
      <c r="P1" s="55"/>
      <c r="Q1" s="55"/>
      <c r="R1" s="55"/>
      <c r="S1" s="55"/>
      <c r="T1" s="55"/>
      <c r="U1" s="55"/>
      <c r="V1" s="55"/>
    </row>
    <row r="2" spans="1:24" ht="13.9" customHeight="1" x14ac:dyDescent="0.2">
      <c r="B2" s="55" t="s">
        <v>22</v>
      </c>
      <c r="C2" s="56"/>
      <c r="D2" s="56"/>
      <c r="E2" s="56"/>
      <c r="F2" s="56"/>
      <c r="G2" s="56"/>
      <c r="H2" s="56"/>
      <c r="I2" s="56"/>
      <c r="J2" s="56"/>
      <c r="K2" s="56"/>
      <c r="N2" s="55"/>
      <c r="O2" s="55"/>
      <c r="P2" s="55"/>
      <c r="Q2" s="55"/>
      <c r="R2" s="55"/>
      <c r="S2" s="55"/>
      <c r="T2" s="55"/>
      <c r="U2" s="55"/>
      <c r="V2" s="55"/>
    </row>
    <row r="3" spans="1:24" ht="13.9" customHeight="1" x14ac:dyDescent="0.2"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24" ht="12" customHeight="1" x14ac:dyDescent="0.2">
      <c r="B4" s="56"/>
      <c r="C4" s="56"/>
      <c r="D4" s="56"/>
      <c r="E4" s="56"/>
      <c r="F4" s="56"/>
      <c r="G4" s="56"/>
      <c r="H4" s="56"/>
      <c r="I4" s="56"/>
      <c r="J4" s="56"/>
      <c r="K4" s="56"/>
      <c r="M4" s="55" t="s">
        <v>79</v>
      </c>
      <c r="N4" s="56"/>
      <c r="O4" s="56"/>
      <c r="P4" s="56"/>
      <c r="Q4" s="56"/>
      <c r="R4" s="56"/>
      <c r="S4" s="56"/>
      <c r="T4" s="56"/>
      <c r="U4" s="56"/>
      <c r="V4" s="56"/>
      <c r="W4" s="56"/>
    </row>
    <row r="5" spans="1:24" ht="13.15" customHeight="1" x14ac:dyDescent="0.2"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4" ht="13.9" customHeight="1" x14ac:dyDescent="0.2">
      <c r="B6" s="55" t="s">
        <v>76</v>
      </c>
      <c r="C6" s="55"/>
      <c r="D6" s="55"/>
      <c r="E6" s="55"/>
      <c r="F6" s="55"/>
      <c r="G6" s="55"/>
      <c r="H6" s="55"/>
      <c r="I6" s="55"/>
      <c r="J6" s="55"/>
      <c r="K6" s="55"/>
    </row>
    <row r="7" spans="1:24" x14ac:dyDescent="0.2"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24" ht="13.5" thickBot="1" x14ac:dyDescent="0.25"/>
    <row r="9" spans="1:24" s="3" customFormat="1" ht="16.5" thickBot="1" x14ac:dyDescent="0.25">
      <c r="D9" s="65" t="s">
        <v>14</v>
      </c>
      <c r="E9" s="64"/>
      <c r="F9" s="64"/>
      <c r="G9" s="64"/>
      <c r="H9" s="65" t="s">
        <v>15</v>
      </c>
      <c r="I9" s="65"/>
      <c r="J9" s="65"/>
      <c r="K9" s="65"/>
      <c r="L9" s="69" t="s">
        <v>16</v>
      </c>
      <c r="M9" s="69"/>
      <c r="N9" s="69"/>
      <c r="O9" s="69"/>
      <c r="P9" s="69"/>
      <c r="Q9" s="69"/>
      <c r="R9" s="69"/>
      <c r="S9" s="69" t="s">
        <v>17</v>
      </c>
      <c r="T9" s="69"/>
      <c r="U9" s="69"/>
      <c r="V9" s="69" t="s">
        <v>18</v>
      </c>
      <c r="W9" s="64"/>
      <c r="X9" s="64"/>
    </row>
    <row r="10" spans="1:24" s="4" customFormat="1" ht="15.75" thickBot="1" x14ac:dyDescent="0.25">
      <c r="A10" s="8" t="s">
        <v>0</v>
      </c>
      <c r="B10" s="11" t="s">
        <v>1</v>
      </c>
      <c r="C10" s="11" t="s">
        <v>2</v>
      </c>
      <c r="D10" s="9" t="s">
        <v>3</v>
      </c>
      <c r="E10" s="20" t="s">
        <v>4</v>
      </c>
      <c r="F10" s="20" t="s">
        <v>5</v>
      </c>
      <c r="G10" s="10" t="s">
        <v>6</v>
      </c>
      <c r="H10" s="9" t="s">
        <v>3</v>
      </c>
      <c r="I10" s="20" t="s">
        <v>7</v>
      </c>
      <c r="J10" s="21" t="s">
        <v>5</v>
      </c>
      <c r="K10" s="10" t="s">
        <v>9</v>
      </c>
      <c r="L10" s="9" t="s">
        <v>3</v>
      </c>
      <c r="M10" s="20">
        <v>3</v>
      </c>
      <c r="N10" s="20">
        <v>2</v>
      </c>
      <c r="O10" s="20">
        <v>1</v>
      </c>
      <c r="P10" s="20">
        <v>0</v>
      </c>
      <c r="Q10" s="20" t="s">
        <v>10</v>
      </c>
      <c r="R10" s="10" t="s">
        <v>8</v>
      </c>
      <c r="S10" s="9" t="s">
        <v>3</v>
      </c>
      <c r="T10" s="20" t="s">
        <v>11</v>
      </c>
      <c r="U10" s="10" t="s">
        <v>5</v>
      </c>
      <c r="V10" s="9" t="s">
        <v>12</v>
      </c>
      <c r="W10" s="20" t="s">
        <v>13</v>
      </c>
      <c r="X10" s="10" t="s">
        <v>5</v>
      </c>
    </row>
    <row r="11" spans="1:24" ht="15.6" customHeight="1" thickBot="1" x14ac:dyDescent="0.25">
      <c r="A11" s="27">
        <v>1</v>
      </c>
      <c r="B11" s="28" t="s">
        <v>26</v>
      </c>
      <c r="C11" s="13">
        <v>1</v>
      </c>
      <c r="D11" s="5">
        <v>12</v>
      </c>
      <c r="E11" s="18">
        <v>5</v>
      </c>
      <c r="F11" s="18">
        <v>2</v>
      </c>
      <c r="G11" s="43">
        <v>10</v>
      </c>
      <c r="H11" s="5">
        <v>3</v>
      </c>
      <c r="I11" s="18">
        <v>3</v>
      </c>
      <c r="J11" s="18"/>
      <c r="K11" s="6">
        <f>(I11-J11)/H11</f>
        <v>1</v>
      </c>
      <c r="L11" s="5"/>
      <c r="M11" s="18"/>
      <c r="N11" s="18"/>
      <c r="O11" s="18"/>
      <c r="P11" s="18"/>
      <c r="Q11" s="18" t="e">
        <f>((M11*3)+(N11*2)+(O11*1)+(P11*0))/L11</f>
        <v>#DIV/0!</v>
      </c>
      <c r="R11" s="6">
        <v>4</v>
      </c>
      <c r="S11" s="5"/>
      <c r="T11" s="18">
        <v>15</v>
      </c>
      <c r="U11" s="6">
        <v>1</v>
      </c>
      <c r="V11" s="5"/>
      <c r="W11" s="18">
        <v>1</v>
      </c>
      <c r="X11" s="6"/>
    </row>
    <row r="12" spans="1:24" ht="15.6" customHeight="1" thickBot="1" x14ac:dyDescent="0.25">
      <c r="A12" s="29">
        <v>2</v>
      </c>
      <c r="B12" s="29" t="s">
        <v>27</v>
      </c>
      <c r="C12" s="15">
        <v>1</v>
      </c>
      <c r="D12" s="16">
        <v>11</v>
      </c>
      <c r="E12" s="19">
        <v>5</v>
      </c>
      <c r="F12" s="19">
        <v>1</v>
      </c>
      <c r="G12" s="17">
        <v>8</v>
      </c>
      <c r="H12" s="16">
        <v>2</v>
      </c>
      <c r="I12" s="19">
        <v>1</v>
      </c>
      <c r="J12" s="19">
        <v>1</v>
      </c>
      <c r="K12" s="6">
        <f t="shared" ref="K12:K24" si="0">(I12-J12)/H12</f>
        <v>0</v>
      </c>
      <c r="L12" s="16">
        <v>10</v>
      </c>
      <c r="M12" s="19">
        <v>5</v>
      </c>
      <c r="N12" s="19">
        <v>4</v>
      </c>
      <c r="O12" s="19">
        <v>1</v>
      </c>
      <c r="P12" s="19"/>
      <c r="Q12" s="18">
        <f t="shared" ref="Q12:Q24" si="1">((M12*3)+(N12*2)+(O12*1)+(P12*0))/L12</f>
        <v>2.4</v>
      </c>
      <c r="R12" s="17">
        <v>7</v>
      </c>
      <c r="S12" s="16"/>
      <c r="T12" s="19"/>
      <c r="U12" s="17"/>
      <c r="V12" s="16"/>
      <c r="W12" s="19"/>
      <c r="X12" s="17"/>
    </row>
    <row r="13" spans="1:24" ht="15.6" customHeight="1" thickBot="1" x14ac:dyDescent="0.25">
      <c r="A13" s="29">
        <v>3</v>
      </c>
      <c r="B13" s="29" t="s">
        <v>28</v>
      </c>
      <c r="C13" s="15">
        <v>1</v>
      </c>
      <c r="D13" s="16">
        <v>5</v>
      </c>
      <c r="E13" s="19">
        <v>2</v>
      </c>
      <c r="F13" s="19">
        <v>1</v>
      </c>
      <c r="G13" s="17">
        <v>4</v>
      </c>
      <c r="H13" s="16">
        <v>5</v>
      </c>
      <c r="I13" s="19">
        <v>2</v>
      </c>
      <c r="J13" s="19">
        <v>1</v>
      </c>
      <c r="K13" s="6">
        <f t="shared" si="0"/>
        <v>0.2</v>
      </c>
      <c r="L13" s="16">
        <v>1</v>
      </c>
      <c r="M13" s="19"/>
      <c r="N13" s="19">
        <v>1</v>
      </c>
      <c r="O13" s="19"/>
      <c r="P13" s="19"/>
      <c r="Q13" s="18">
        <f t="shared" si="1"/>
        <v>2</v>
      </c>
      <c r="R13" s="17">
        <v>4</v>
      </c>
      <c r="S13" s="16"/>
      <c r="T13" s="19"/>
      <c r="U13" s="17"/>
      <c r="V13" s="16"/>
      <c r="W13" s="19"/>
      <c r="X13" s="17"/>
    </row>
    <row r="14" spans="1:24" ht="15.6" customHeight="1" thickBot="1" x14ac:dyDescent="0.25">
      <c r="A14" s="29">
        <v>6</v>
      </c>
      <c r="B14" s="29" t="s">
        <v>29</v>
      </c>
      <c r="C14" s="15">
        <v>1</v>
      </c>
      <c r="D14" s="16"/>
      <c r="E14" s="19"/>
      <c r="F14" s="19"/>
      <c r="G14" s="17"/>
      <c r="H14" s="16"/>
      <c r="I14" s="19"/>
      <c r="J14" s="19"/>
      <c r="K14" s="6" t="e">
        <f t="shared" si="0"/>
        <v>#DIV/0!</v>
      </c>
      <c r="L14" s="16"/>
      <c r="M14" s="19"/>
      <c r="N14" s="19"/>
      <c r="O14" s="19"/>
      <c r="P14" s="19"/>
      <c r="Q14" s="18" t="e">
        <f t="shared" si="1"/>
        <v>#DIV/0!</v>
      </c>
      <c r="R14" s="17">
        <v>8</v>
      </c>
      <c r="S14" s="16"/>
      <c r="T14" s="19"/>
      <c r="U14" s="17"/>
      <c r="V14" s="16"/>
      <c r="W14" s="19"/>
      <c r="X14" s="17"/>
    </row>
    <row r="15" spans="1:24" ht="15.6" customHeight="1" thickBot="1" x14ac:dyDescent="0.25">
      <c r="A15" s="29">
        <v>7</v>
      </c>
      <c r="B15" s="29" t="s">
        <v>30</v>
      </c>
      <c r="C15" s="15">
        <v>1</v>
      </c>
      <c r="D15" s="16"/>
      <c r="E15" s="19"/>
      <c r="F15" s="19"/>
      <c r="G15" s="17"/>
      <c r="H15" s="16">
        <v>10</v>
      </c>
      <c r="I15" s="19">
        <v>6</v>
      </c>
      <c r="J15" s="19">
        <v>2</v>
      </c>
      <c r="K15" s="6">
        <f t="shared" si="0"/>
        <v>0.4</v>
      </c>
      <c r="L15" s="16">
        <v>1</v>
      </c>
      <c r="M15" s="19"/>
      <c r="N15" s="19"/>
      <c r="O15" s="19"/>
      <c r="P15" s="19">
        <v>1</v>
      </c>
      <c r="Q15" s="18">
        <f t="shared" si="1"/>
        <v>0</v>
      </c>
      <c r="R15" s="17">
        <v>1</v>
      </c>
      <c r="S15" s="16"/>
      <c r="T15" s="19"/>
      <c r="U15" s="17"/>
      <c r="V15" s="16"/>
      <c r="W15" s="19"/>
      <c r="X15" s="17"/>
    </row>
    <row r="16" spans="1:24" ht="15.6" customHeight="1" thickBot="1" x14ac:dyDescent="0.25">
      <c r="A16" s="29">
        <v>8</v>
      </c>
      <c r="B16" s="29" t="s">
        <v>31</v>
      </c>
      <c r="C16" s="15">
        <v>1</v>
      </c>
      <c r="D16" s="16">
        <v>7</v>
      </c>
      <c r="E16" s="19">
        <v>1</v>
      </c>
      <c r="F16" s="19">
        <v>1</v>
      </c>
      <c r="G16" s="17">
        <v>4</v>
      </c>
      <c r="H16" s="16">
        <v>8</v>
      </c>
      <c r="I16" s="19">
        <v>1</v>
      </c>
      <c r="J16" s="19">
        <v>2</v>
      </c>
      <c r="K16" s="6">
        <f t="shared" si="0"/>
        <v>-0.125</v>
      </c>
      <c r="L16" s="16">
        <v>7</v>
      </c>
      <c r="M16" s="19">
        <v>4</v>
      </c>
      <c r="N16" s="19"/>
      <c r="O16" s="19">
        <v>1</v>
      </c>
      <c r="P16" s="19">
        <v>2</v>
      </c>
      <c r="Q16" s="18">
        <f t="shared" si="1"/>
        <v>1.8571428571428572</v>
      </c>
      <c r="R16" s="17">
        <v>4</v>
      </c>
      <c r="S16" s="16"/>
      <c r="T16" s="19"/>
      <c r="U16" s="17"/>
      <c r="V16" s="16"/>
      <c r="W16" s="19">
        <v>1</v>
      </c>
      <c r="X16" s="17"/>
    </row>
    <row r="17" spans="1:24" ht="15.6" customHeight="1" thickBot="1" x14ac:dyDescent="0.25">
      <c r="A17" s="29">
        <v>10</v>
      </c>
      <c r="B17" s="29" t="s">
        <v>32</v>
      </c>
      <c r="C17" s="15">
        <v>1</v>
      </c>
      <c r="D17" s="16">
        <v>5</v>
      </c>
      <c r="E17" s="19"/>
      <c r="F17" s="19"/>
      <c r="G17" s="17">
        <v>3</v>
      </c>
      <c r="H17" s="16">
        <v>5</v>
      </c>
      <c r="I17" s="19">
        <v>2</v>
      </c>
      <c r="J17" s="19">
        <v>0</v>
      </c>
      <c r="K17" s="6">
        <f t="shared" si="0"/>
        <v>0.4</v>
      </c>
      <c r="L17" s="16"/>
      <c r="M17" s="19"/>
      <c r="N17" s="19"/>
      <c r="O17" s="19"/>
      <c r="P17" s="19"/>
      <c r="Q17" s="18" t="e">
        <f t="shared" si="1"/>
        <v>#DIV/0!</v>
      </c>
      <c r="R17" s="17">
        <v>1</v>
      </c>
      <c r="S17" s="16"/>
      <c r="T17" s="19"/>
      <c r="U17" s="17"/>
      <c r="V17" s="16"/>
      <c r="W17" s="19">
        <v>3</v>
      </c>
      <c r="X17" s="17"/>
    </row>
    <row r="18" spans="1:24" ht="15.6" customHeight="1" thickBot="1" x14ac:dyDescent="0.25">
      <c r="A18" s="29">
        <v>12</v>
      </c>
      <c r="B18" s="29" t="s">
        <v>33</v>
      </c>
      <c r="C18" s="15">
        <v>1</v>
      </c>
      <c r="D18" s="16">
        <v>9</v>
      </c>
      <c r="E18" s="19">
        <v>1</v>
      </c>
      <c r="F18" s="19"/>
      <c r="G18" s="17">
        <v>6</v>
      </c>
      <c r="H18" s="16">
        <v>2</v>
      </c>
      <c r="I18" s="19">
        <v>1</v>
      </c>
      <c r="J18" s="19"/>
      <c r="K18" s="6">
        <f t="shared" si="0"/>
        <v>0.5</v>
      </c>
      <c r="L18" s="16"/>
      <c r="M18" s="19"/>
      <c r="N18" s="19"/>
      <c r="O18" s="19"/>
      <c r="P18" s="19"/>
      <c r="Q18" s="18" t="e">
        <f t="shared" si="1"/>
        <v>#DIV/0!</v>
      </c>
      <c r="R18" s="17">
        <v>2</v>
      </c>
      <c r="S18" s="16"/>
      <c r="T18" s="19"/>
      <c r="U18" s="17"/>
      <c r="V18" s="16"/>
      <c r="W18" s="19"/>
      <c r="X18" s="17"/>
    </row>
    <row r="19" spans="1:24" ht="15.6" customHeight="1" thickBot="1" x14ac:dyDescent="0.25">
      <c r="A19" s="29">
        <v>13</v>
      </c>
      <c r="B19" s="29" t="s">
        <v>34</v>
      </c>
      <c r="C19" s="15">
        <v>1</v>
      </c>
      <c r="D19" s="16"/>
      <c r="E19" s="19"/>
      <c r="F19" s="19"/>
      <c r="G19" s="17"/>
      <c r="H19" s="16">
        <v>5</v>
      </c>
      <c r="I19" s="19">
        <v>2</v>
      </c>
      <c r="J19" s="19">
        <v>1</v>
      </c>
      <c r="K19" s="6">
        <f t="shared" si="0"/>
        <v>0.2</v>
      </c>
      <c r="L19" s="16"/>
      <c r="M19" s="19"/>
      <c r="N19" s="19"/>
      <c r="O19" s="19"/>
      <c r="P19" s="19"/>
      <c r="Q19" s="18" t="e">
        <f t="shared" si="1"/>
        <v>#DIV/0!</v>
      </c>
      <c r="R19" s="17"/>
      <c r="S19" s="16"/>
      <c r="T19" s="19"/>
      <c r="U19" s="17"/>
      <c r="V19" s="16"/>
      <c r="W19" s="19"/>
      <c r="X19" s="17"/>
    </row>
    <row r="20" spans="1:24" ht="15.6" customHeight="1" thickBot="1" x14ac:dyDescent="0.25">
      <c r="A20" s="29">
        <v>14</v>
      </c>
      <c r="B20" s="29" t="s">
        <v>35</v>
      </c>
      <c r="C20" s="15">
        <v>1</v>
      </c>
      <c r="D20" s="16"/>
      <c r="E20" s="19"/>
      <c r="F20" s="19"/>
      <c r="G20" s="17"/>
      <c r="H20" s="16">
        <v>1</v>
      </c>
      <c r="I20" s="19"/>
      <c r="J20" s="19">
        <v>1</v>
      </c>
      <c r="K20" s="6">
        <f t="shared" si="0"/>
        <v>-1</v>
      </c>
      <c r="L20" s="16"/>
      <c r="M20" s="19"/>
      <c r="N20" s="19"/>
      <c r="O20" s="19"/>
      <c r="P20" s="19"/>
      <c r="Q20" s="18" t="e">
        <f t="shared" si="1"/>
        <v>#DIV/0!</v>
      </c>
      <c r="R20" s="17"/>
      <c r="S20" s="16"/>
      <c r="T20" s="19"/>
      <c r="U20" s="17"/>
      <c r="V20" s="16"/>
      <c r="W20" s="19"/>
      <c r="X20" s="17"/>
    </row>
    <row r="21" spans="1:24" ht="15.6" customHeight="1" thickBot="1" x14ac:dyDescent="0.25">
      <c r="A21" s="29"/>
      <c r="B21" s="29"/>
      <c r="C21" s="15"/>
      <c r="D21" s="16"/>
      <c r="E21" s="19"/>
      <c r="F21" s="19"/>
      <c r="G21" s="17"/>
      <c r="H21" s="16"/>
      <c r="I21" s="19"/>
      <c r="J21" s="19"/>
      <c r="K21" s="6" t="e">
        <f t="shared" si="0"/>
        <v>#DIV/0!</v>
      </c>
      <c r="L21" s="16"/>
      <c r="M21" s="19"/>
      <c r="N21" s="19"/>
      <c r="O21" s="19"/>
      <c r="P21" s="19"/>
      <c r="Q21" s="18" t="e">
        <f t="shared" si="1"/>
        <v>#DIV/0!</v>
      </c>
      <c r="R21" s="17"/>
      <c r="S21" s="16"/>
      <c r="T21" s="19"/>
      <c r="U21" s="17"/>
      <c r="V21" s="16"/>
      <c r="W21" s="19"/>
      <c r="X21" s="17"/>
    </row>
    <row r="22" spans="1:24" ht="15.6" customHeight="1" thickBot="1" x14ac:dyDescent="0.25">
      <c r="A22" s="29"/>
      <c r="B22" s="29"/>
      <c r="C22" s="15"/>
      <c r="D22" s="16"/>
      <c r="E22" s="19"/>
      <c r="F22" s="19"/>
      <c r="G22" s="17"/>
      <c r="H22" s="16"/>
      <c r="I22" s="19"/>
      <c r="J22" s="19"/>
      <c r="K22" s="6" t="e">
        <f t="shared" si="0"/>
        <v>#DIV/0!</v>
      </c>
      <c r="L22" s="16"/>
      <c r="M22" s="19"/>
      <c r="N22" s="19"/>
      <c r="O22" s="19"/>
      <c r="P22" s="19"/>
      <c r="Q22" s="18" t="e">
        <f t="shared" si="1"/>
        <v>#DIV/0!</v>
      </c>
      <c r="R22" s="17"/>
      <c r="S22" s="16"/>
      <c r="T22" s="19"/>
      <c r="U22" s="17"/>
      <c r="V22" s="16"/>
      <c r="W22" s="19"/>
      <c r="X22" s="17"/>
    </row>
    <row r="23" spans="1:24" ht="15.6" customHeight="1" thickBot="1" x14ac:dyDescent="0.25">
      <c r="A23" s="39"/>
      <c r="B23" s="12"/>
      <c r="C23" s="12"/>
      <c r="D23" s="5"/>
      <c r="E23" s="24"/>
      <c r="F23" s="24"/>
      <c r="G23" s="6"/>
      <c r="H23" s="5"/>
      <c r="I23" s="24"/>
      <c r="J23" s="24"/>
      <c r="K23" s="6" t="e">
        <f t="shared" si="0"/>
        <v>#DIV/0!</v>
      </c>
      <c r="L23" s="5"/>
      <c r="M23" s="24"/>
      <c r="N23" s="24"/>
      <c r="O23" s="24"/>
      <c r="P23" s="24"/>
      <c r="Q23" s="18" t="e">
        <f t="shared" si="1"/>
        <v>#DIV/0!</v>
      </c>
      <c r="R23" s="6"/>
      <c r="S23" s="5"/>
      <c r="T23" s="24"/>
      <c r="U23" s="6"/>
      <c r="V23" s="5"/>
      <c r="W23" s="24"/>
      <c r="X23" s="6"/>
    </row>
    <row r="24" spans="1:24" ht="15.6" customHeight="1" thickBot="1" x14ac:dyDescent="0.25">
      <c r="A24" s="60" t="s">
        <v>23</v>
      </c>
      <c r="B24" s="61"/>
      <c r="C24" s="62"/>
      <c r="D24" s="25">
        <f t="shared" ref="D24:J24" si="2">SUM(D11:D23)</f>
        <v>49</v>
      </c>
      <c r="E24" s="25">
        <f t="shared" si="2"/>
        <v>14</v>
      </c>
      <c r="F24" s="25">
        <f t="shared" si="2"/>
        <v>5</v>
      </c>
      <c r="G24" s="25">
        <f t="shared" si="2"/>
        <v>35</v>
      </c>
      <c r="H24" s="25">
        <f t="shared" si="2"/>
        <v>41</v>
      </c>
      <c r="I24" s="25">
        <f t="shared" si="2"/>
        <v>18</v>
      </c>
      <c r="J24" s="25">
        <f t="shared" si="2"/>
        <v>8</v>
      </c>
      <c r="K24" s="6">
        <f t="shared" si="0"/>
        <v>0.24390243902439024</v>
      </c>
      <c r="L24" s="41">
        <f>SUM(L11:L23)</f>
        <v>19</v>
      </c>
      <c r="M24" s="41">
        <f>SUM(M11:M23)</f>
        <v>9</v>
      </c>
      <c r="N24" s="41">
        <f>SUM(N11:N23)</f>
        <v>5</v>
      </c>
      <c r="O24" s="41">
        <f>SUM(O11:O23)</f>
        <v>2</v>
      </c>
      <c r="P24" s="41">
        <f>SUM(P11:P23)</f>
        <v>3</v>
      </c>
      <c r="Q24" s="18">
        <f t="shared" si="1"/>
        <v>2.0526315789473686</v>
      </c>
      <c r="R24" s="42">
        <f>SUM(R11:R23)</f>
        <v>31</v>
      </c>
      <c r="S24" s="42">
        <f t="shared" ref="S24:X24" si="3">SUM(S11:S23)</f>
        <v>0</v>
      </c>
      <c r="T24" s="42">
        <f t="shared" si="3"/>
        <v>15</v>
      </c>
      <c r="U24" s="42">
        <f t="shared" si="3"/>
        <v>1</v>
      </c>
      <c r="V24" s="42">
        <f t="shared" si="3"/>
        <v>0</v>
      </c>
      <c r="W24" s="42">
        <f t="shared" si="3"/>
        <v>5</v>
      </c>
      <c r="X24" s="42">
        <f t="shared" si="3"/>
        <v>0</v>
      </c>
    </row>
    <row r="25" spans="1:24" ht="13.5" thickBot="1" x14ac:dyDescent="0.25"/>
    <row r="26" spans="1:24" ht="21" customHeight="1" thickBot="1" x14ac:dyDescent="0.25">
      <c r="B26" s="72" t="s">
        <v>19</v>
      </c>
      <c r="C26" s="73"/>
      <c r="D26" s="73"/>
      <c r="E26" s="74">
        <v>1</v>
      </c>
      <c r="F26" s="74"/>
      <c r="G26" s="74"/>
      <c r="H26" s="74">
        <v>2</v>
      </c>
      <c r="I26" s="74"/>
      <c r="J26" s="74"/>
      <c r="K26" s="74">
        <v>3</v>
      </c>
      <c r="L26" s="74"/>
      <c r="M26" s="74"/>
    </row>
    <row r="27" spans="1:24" ht="21" customHeight="1" thickBot="1" x14ac:dyDescent="0.25">
      <c r="B27" s="73" t="s">
        <v>24</v>
      </c>
      <c r="C27" s="73"/>
      <c r="D27" s="73"/>
      <c r="E27" s="73">
        <v>25</v>
      </c>
      <c r="F27" s="73"/>
      <c r="G27" s="73"/>
      <c r="H27" s="73">
        <v>25</v>
      </c>
      <c r="I27" s="73"/>
      <c r="J27" s="73"/>
      <c r="K27" s="73"/>
      <c r="L27" s="73"/>
      <c r="M27" s="73"/>
    </row>
    <row r="28" spans="1:24" ht="20.45" customHeight="1" thickBot="1" x14ac:dyDescent="0.25">
      <c r="B28" s="73" t="s">
        <v>77</v>
      </c>
      <c r="C28" s="73"/>
      <c r="D28" s="73"/>
      <c r="E28" s="73">
        <v>7</v>
      </c>
      <c r="F28" s="73"/>
      <c r="G28" s="73"/>
      <c r="H28" s="73">
        <v>18</v>
      </c>
      <c r="I28" s="73"/>
      <c r="J28" s="73"/>
      <c r="K28" s="73"/>
      <c r="L28" s="73"/>
      <c r="M28" s="73"/>
    </row>
    <row r="29" spans="1:24" ht="13.5" thickBot="1" x14ac:dyDescent="0.25"/>
    <row r="30" spans="1:24" x14ac:dyDescent="0.2">
      <c r="B30" s="57" t="s">
        <v>20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pans="1:24" ht="13.5" thickBot="1" x14ac:dyDescent="0.25">
      <c r="B31" s="50" t="s">
        <v>21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</sheetData>
  <mergeCells count="24">
    <mergeCell ref="K26:M26"/>
    <mergeCell ref="B26:D26"/>
    <mergeCell ref="H28:J28"/>
    <mergeCell ref="K28:M28"/>
    <mergeCell ref="B27:D27"/>
    <mergeCell ref="E27:G27"/>
    <mergeCell ref="H27:J27"/>
    <mergeCell ref="K27:M27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S12" sqref="S12"/>
    </sheetView>
  </sheetViews>
  <sheetFormatPr defaultColWidth="8.85546875" defaultRowHeight="12.75" x14ac:dyDescent="0.2"/>
  <cols>
    <col min="1" max="1" width="4.28515625" style="45" customWidth="1"/>
    <col min="2" max="2" width="21.5703125" style="45" customWidth="1"/>
    <col min="3" max="3" width="3.42578125" style="45" customWidth="1"/>
    <col min="4" max="4" width="5" style="45" customWidth="1"/>
    <col min="5" max="5" width="4.140625" style="45" customWidth="1"/>
    <col min="6" max="6" width="3.7109375" style="45" customWidth="1"/>
    <col min="7" max="7" width="5.140625" style="45" customWidth="1"/>
    <col min="8" max="8" width="4.140625" style="45" customWidth="1"/>
    <col min="9" max="9" width="4" style="45" customWidth="1"/>
    <col min="10" max="10" width="4.140625" style="45" customWidth="1"/>
    <col min="11" max="11" width="4.85546875" style="45" customWidth="1"/>
    <col min="12" max="12" width="4.7109375" style="45" customWidth="1"/>
    <col min="13" max="13" width="3.5703125" style="45" customWidth="1"/>
    <col min="14" max="14" width="3.7109375" style="45" customWidth="1"/>
    <col min="15" max="16" width="3.28515625" style="45" customWidth="1"/>
    <col min="17" max="17" width="4.5703125" style="45" customWidth="1"/>
    <col min="18" max="19" width="4.42578125" style="45" customWidth="1"/>
    <col min="20" max="20" width="5.140625" style="45" customWidth="1"/>
    <col min="21" max="21" width="4.7109375" style="45" customWidth="1"/>
    <col min="22" max="22" width="5.28515625" style="45" customWidth="1"/>
    <col min="23" max="23" width="5.7109375" style="45" customWidth="1"/>
    <col min="24" max="24" width="6.140625" style="45" customWidth="1"/>
    <col min="25" max="16384" width="8.85546875" style="45"/>
  </cols>
  <sheetData>
    <row r="1" spans="1:24" ht="13.9" customHeight="1" x14ac:dyDescent="0.2">
      <c r="J1" s="2"/>
      <c r="N1" s="55" t="s">
        <v>81</v>
      </c>
      <c r="O1" s="55"/>
      <c r="P1" s="55"/>
      <c r="Q1" s="55"/>
      <c r="R1" s="55"/>
      <c r="S1" s="55"/>
      <c r="T1" s="55"/>
      <c r="U1" s="55"/>
      <c r="V1" s="55"/>
    </row>
    <row r="2" spans="1:24" ht="13.9" customHeight="1" x14ac:dyDescent="0.2">
      <c r="B2" s="55" t="s">
        <v>22</v>
      </c>
      <c r="C2" s="56"/>
      <c r="D2" s="56"/>
      <c r="E2" s="56"/>
      <c r="F2" s="56"/>
      <c r="G2" s="56"/>
      <c r="H2" s="56"/>
      <c r="I2" s="56"/>
      <c r="J2" s="56"/>
      <c r="K2" s="56"/>
      <c r="N2" s="55"/>
      <c r="O2" s="55"/>
      <c r="P2" s="55"/>
      <c r="Q2" s="55"/>
      <c r="R2" s="55"/>
      <c r="S2" s="55"/>
      <c r="T2" s="55"/>
      <c r="U2" s="55"/>
      <c r="V2" s="55"/>
    </row>
    <row r="3" spans="1:24" ht="13.9" customHeight="1" x14ac:dyDescent="0.2"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24" ht="12" customHeight="1" x14ac:dyDescent="0.2">
      <c r="B4" s="56"/>
      <c r="C4" s="56"/>
      <c r="D4" s="56"/>
      <c r="E4" s="56"/>
      <c r="F4" s="56"/>
      <c r="G4" s="56"/>
      <c r="H4" s="56"/>
      <c r="I4" s="56"/>
      <c r="J4" s="56"/>
      <c r="K4" s="56"/>
      <c r="M4" s="79" t="s">
        <v>82</v>
      </c>
      <c r="N4" s="80"/>
      <c r="O4" s="80"/>
      <c r="P4" s="80"/>
      <c r="Q4" s="80"/>
      <c r="R4" s="80"/>
      <c r="S4" s="80"/>
      <c r="T4" s="80"/>
      <c r="U4" s="80"/>
      <c r="V4" s="80"/>
      <c r="W4" s="80"/>
    </row>
    <row r="5" spans="1:24" ht="13.15" customHeight="1" x14ac:dyDescent="0.2"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</row>
    <row r="6" spans="1:24" ht="13.9" customHeight="1" x14ac:dyDescent="0.2">
      <c r="B6" s="55" t="s">
        <v>80</v>
      </c>
      <c r="C6" s="55"/>
      <c r="D6" s="55"/>
      <c r="E6" s="55"/>
      <c r="F6" s="55"/>
      <c r="G6" s="55"/>
      <c r="H6" s="55"/>
      <c r="I6" s="55"/>
      <c r="J6" s="55"/>
      <c r="K6" s="55"/>
    </row>
    <row r="7" spans="1:24" x14ac:dyDescent="0.2">
      <c r="B7" s="55"/>
      <c r="C7" s="55"/>
      <c r="D7" s="55"/>
      <c r="E7" s="55"/>
      <c r="F7" s="55"/>
      <c r="G7" s="55"/>
      <c r="H7" s="55"/>
      <c r="I7" s="55"/>
      <c r="J7" s="55"/>
      <c r="K7" s="55"/>
      <c r="M7" s="84" t="s">
        <v>83</v>
      </c>
      <c r="N7" s="80"/>
      <c r="O7" s="80"/>
      <c r="P7" s="80"/>
      <c r="Q7" s="80"/>
      <c r="R7" s="80"/>
      <c r="S7" s="80"/>
      <c r="T7" s="80"/>
      <c r="U7" s="80"/>
      <c r="V7" s="80"/>
      <c r="W7" s="80"/>
    </row>
    <row r="8" spans="1:24" ht="13.5" thickBot="1" x14ac:dyDescent="0.25"/>
    <row r="9" spans="1:24" s="3" customFormat="1" ht="16.5" thickBot="1" x14ac:dyDescent="0.25">
      <c r="D9" s="65" t="s">
        <v>14</v>
      </c>
      <c r="E9" s="64"/>
      <c r="F9" s="64"/>
      <c r="G9" s="64"/>
      <c r="H9" s="65" t="s">
        <v>15</v>
      </c>
      <c r="I9" s="65"/>
      <c r="J9" s="65"/>
      <c r="K9" s="65"/>
      <c r="L9" s="69" t="s">
        <v>16</v>
      </c>
      <c r="M9" s="69"/>
      <c r="N9" s="69"/>
      <c r="O9" s="69"/>
      <c r="P9" s="69"/>
      <c r="Q9" s="69"/>
      <c r="R9" s="69"/>
      <c r="S9" s="69" t="s">
        <v>17</v>
      </c>
      <c r="T9" s="69"/>
      <c r="U9" s="69"/>
      <c r="V9" s="69" t="s">
        <v>18</v>
      </c>
      <c r="W9" s="64"/>
      <c r="X9" s="64"/>
    </row>
    <row r="10" spans="1:24" s="4" customFormat="1" ht="15.75" thickBot="1" x14ac:dyDescent="0.25">
      <c r="A10" s="8" t="s">
        <v>0</v>
      </c>
      <c r="B10" s="11" t="s">
        <v>1</v>
      </c>
      <c r="C10" s="11" t="s">
        <v>2</v>
      </c>
      <c r="D10" s="9" t="s">
        <v>3</v>
      </c>
      <c r="E10" s="20" t="s">
        <v>4</v>
      </c>
      <c r="F10" s="20" t="s">
        <v>5</v>
      </c>
      <c r="G10" s="10" t="s">
        <v>6</v>
      </c>
      <c r="H10" s="9" t="s">
        <v>3</v>
      </c>
      <c r="I10" s="20" t="s">
        <v>7</v>
      </c>
      <c r="J10" s="21" t="s">
        <v>5</v>
      </c>
      <c r="K10" s="10" t="s">
        <v>9</v>
      </c>
      <c r="L10" s="9" t="s">
        <v>3</v>
      </c>
      <c r="M10" s="20">
        <v>3</v>
      </c>
      <c r="N10" s="20">
        <v>2</v>
      </c>
      <c r="O10" s="20">
        <v>1</v>
      </c>
      <c r="P10" s="20">
        <v>0</v>
      </c>
      <c r="Q10" s="20" t="s">
        <v>10</v>
      </c>
      <c r="R10" s="10" t="s">
        <v>8</v>
      </c>
      <c r="S10" s="9" t="s">
        <v>3</v>
      </c>
      <c r="T10" s="20" t="s">
        <v>11</v>
      </c>
      <c r="U10" s="10" t="s">
        <v>5</v>
      </c>
      <c r="V10" s="9" t="s">
        <v>12</v>
      </c>
      <c r="W10" s="20" t="s">
        <v>13</v>
      </c>
      <c r="X10" s="10" t="s">
        <v>5</v>
      </c>
    </row>
    <row r="11" spans="1:24" ht="15.6" customHeight="1" thickBot="1" x14ac:dyDescent="0.25">
      <c r="A11" s="27">
        <v>1</v>
      </c>
      <c r="B11" s="28" t="s">
        <v>26</v>
      </c>
      <c r="C11" s="13">
        <v>5</v>
      </c>
      <c r="D11" s="5">
        <v>30</v>
      </c>
      <c r="E11" s="18"/>
      <c r="F11" s="18">
        <v>3</v>
      </c>
      <c r="G11" s="49">
        <v>16</v>
      </c>
      <c r="H11" s="5">
        <v>27</v>
      </c>
      <c r="I11" s="18">
        <v>11</v>
      </c>
      <c r="J11" s="18">
        <v>3</v>
      </c>
      <c r="K11" s="6">
        <f>(I11-J11)/H11</f>
        <v>0.29629629629629628</v>
      </c>
      <c r="L11" s="5">
        <v>3</v>
      </c>
      <c r="M11" s="18"/>
      <c r="N11" s="18">
        <v>1</v>
      </c>
      <c r="O11" s="18">
        <v>1</v>
      </c>
      <c r="P11" s="18">
        <v>1</v>
      </c>
      <c r="Q11" s="18">
        <f>((M11*3)+(N11*2)+(O11*1)+(P11*0))/L11</f>
        <v>1</v>
      </c>
      <c r="R11" s="6">
        <v>25</v>
      </c>
      <c r="S11" s="5">
        <v>248</v>
      </c>
      <c r="T11" s="18">
        <v>79</v>
      </c>
      <c r="U11" s="6">
        <v>3</v>
      </c>
      <c r="V11" s="5"/>
      <c r="W11" s="18">
        <v>4</v>
      </c>
      <c r="X11" s="6">
        <v>3</v>
      </c>
    </row>
    <row r="12" spans="1:24" ht="15.6" customHeight="1" thickBot="1" x14ac:dyDescent="0.25">
      <c r="A12" s="29">
        <v>2</v>
      </c>
      <c r="B12" s="29" t="s">
        <v>27</v>
      </c>
      <c r="C12" s="15">
        <v>5</v>
      </c>
      <c r="D12" s="16">
        <v>48</v>
      </c>
      <c r="E12" s="19">
        <v>16</v>
      </c>
      <c r="F12" s="19">
        <v>10</v>
      </c>
      <c r="G12" s="17">
        <v>26</v>
      </c>
      <c r="H12" s="16">
        <v>6</v>
      </c>
      <c r="I12" s="19"/>
      <c r="J12" s="19">
        <v>2</v>
      </c>
      <c r="K12" s="6">
        <f t="shared" ref="K12:K24" si="0">(I12-J12)/H12</f>
        <v>-0.33333333333333331</v>
      </c>
      <c r="L12" s="16">
        <v>69</v>
      </c>
      <c r="M12" s="19">
        <v>37</v>
      </c>
      <c r="N12" s="19">
        <v>18</v>
      </c>
      <c r="O12" s="19">
        <v>9</v>
      </c>
      <c r="P12" s="19">
        <v>5</v>
      </c>
      <c r="Q12" s="18">
        <f t="shared" ref="Q12:Q24" si="1">((M12*3)+(N12*2)+(O12*1)+(P12*0))/L12</f>
        <v>2.2608695652173911</v>
      </c>
      <c r="R12" s="17">
        <v>52</v>
      </c>
      <c r="S12" s="16"/>
      <c r="T12" s="19"/>
      <c r="U12" s="17"/>
      <c r="V12" s="16"/>
      <c r="W12" s="19"/>
      <c r="X12" s="17"/>
    </row>
    <row r="13" spans="1:24" ht="15.6" customHeight="1" thickBot="1" x14ac:dyDescent="0.25">
      <c r="A13" s="29">
        <v>3</v>
      </c>
      <c r="B13" s="29" t="s">
        <v>28</v>
      </c>
      <c r="C13" s="15">
        <v>5</v>
      </c>
      <c r="D13" s="16">
        <v>34</v>
      </c>
      <c r="E13" s="19">
        <v>8</v>
      </c>
      <c r="F13" s="19">
        <v>5</v>
      </c>
      <c r="G13" s="17">
        <v>20</v>
      </c>
      <c r="H13" s="16">
        <v>10</v>
      </c>
      <c r="I13" s="19">
        <v>1</v>
      </c>
      <c r="J13" s="19">
        <v>1</v>
      </c>
      <c r="K13" s="6">
        <f t="shared" si="0"/>
        <v>0</v>
      </c>
      <c r="L13" s="16">
        <v>1</v>
      </c>
      <c r="M13" s="19"/>
      <c r="N13" s="19">
        <v>1</v>
      </c>
      <c r="O13" s="19"/>
      <c r="P13" s="19"/>
      <c r="Q13" s="18">
        <f t="shared" si="1"/>
        <v>2</v>
      </c>
      <c r="R13" s="17">
        <v>21</v>
      </c>
      <c r="S13" s="16"/>
      <c r="T13" s="19"/>
      <c r="U13" s="17"/>
      <c r="V13" s="16"/>
      <c r="W13" s="19"/>
      <c r="X13" s="17">
        <v>1</v>
      </c>
    </row>
    <row r="14" spans="1:24" ht="15.6" customHeight="1" thickBot="1" x14ac:dyDescent="0.25">
      <c r="A14" s="29">
        <v>6</v>
      </c>
      <c r="B14" s="29" t="s">
        <v>29</v>
      </c>
      <c r="C14" s="15">
        <v>5</v>
      </c>
      <c r="D14" s="16"/>
      <c r="E14" s="19"/>
      <c r="F14" s="19"/>
      <c r="G14" s="17"/>
      <c r="H14" s="16">
        <v>2</v>
      </c>
      <c r="I14" s="19"/>
      <c r="J14" s="19"/>
      <c r="K14" s="6">
        <f t="shared" si="0"/>
        <v>0</v>
      </c>
      <c r="L14" s="16"/>
      <c r="M14" s="19"/>
      <c r="N14" s="19"/>
      <c r="O14" s="19"/>
      <c r="P14" s="19"/>
      <c r="Q14" s="18" t="e">
        <f t="shared" si="1"/>
        <v>#DIV/0!</v>
      </c>
      <c r="R14" s="17">
        <v>14</v>
      </c>
      <c r="S14" s="16"/>
      <c r="T14" s="19"/>
      <c r="U14" s="17"/>
      <c r="V14" s="16"/>
      <c r="W14" s="19"/>
      <c r="X14" s="17"/>
    </row>
    <row r="15" spans="1:24" ht="15.6" customHeight="1" thickBot="1" x14ac:dyDescent="0.25">
      <c r="A15" s="29">
        <v>7</v>
      </c>
      <c r="B15" s="29" t="s">
        <v>30</v>
      </c>
      <c r="C15" s="15">
        <v>5</v>
      </c>
      <c r="D15" s="16"/>
      <c r="E15" s="19"/>
      <c r="F15" s="19"/>
      <c r="G15" s="17"/>
      <c r="H15" s="16">
        <v>63</v>
      </c>
      <c r="I15" s="19">
        <v>14</v>
      </c>
      <c r="J15" s="19">
        <v>11</v>
      </c>
      <c r="K15" s="6">
        <f t="shared" si="0"/>
        <v>4.7619047619047616E-2</v>
      </c>
      <c r="L15" s="16">
        <v>1</v>
      </c>
      <c r="M15" s="19"/>
      <c r="N15" s="19"/>
      <c r="O15" s="19"/>
      <c r="P15" s="19">
        <v>1</v>
      </c>
      <c r="Q15" s="18">
        <f t="shared" si="1"/>
        <v>0</v>
      </c>
      <c r="R15" s="17">
        <v>8</v>
      </c>
      <c r="S15" s="16"/>
      <c r="T15" s="19"/>
      <c r="U15" s="17"/>
      <c r="V15" s="16"/>
      <c r="W15" s="19">
        <v>3</v>
      </c>
      <c r="X15" s="17"/>
    </row>
    <row r="16" spans="1:24" ht="15.6" customHeight="1" thickBot="1" x14ac:dyDescent="0.25">
      <c r="A16" s="29">
        <v>8</v>
      </c>
      <c r="B16" s="29" t="s">
        <v>31</v>
      </c>
      <c r="C16" s="15">
        <v>5</v>
      </c>
      <c r="D16" s="16">
        <v>35</v>
      </c>
      <c r="E16" s="19">
        <v>9</v>
      </c>
      <c r="F16" s="19">
        <v>2</v>
      </c>
      <c r="G16" s="17">
        <v>18</v>
      </c>
      <c r="H16" s="16">
        <v>51</v>
      </c>
      <c r="I16" s="19">
        <v>19</v>
      </c>
      <c r="J16" s="19">
        <v>6</v>
      </c>
      <c r="K16" s="6">
        <f t="shared" si="0"/>
        <v>0.25490196078431371</v>
      </c>
      <c r="L16" s="16">
        <v>71</v>
      </c>
      <c r="M16" s="19">
        <v>34</v>
      </c>
      <c r="N16" s="19">
        <v>16</v>
      </c>
      <c r="O16" s="19">
        <v>2</v>
      </c>
      <c r="P16" s="19">
        <v>19</v>
      </c>
      <c r="Q16" s="18">
        <f t="shared" si="1"/>
        <v>1.9154929577464788</v>
      </c>
      <c r="R16" s="17">
        <v>31</v>
      </c>
      <c r="S16" s="16"/>
      <c r="T16" s="19"/>
      <c r="U16" s="17"/>
      <c r="V16" s="16"/>
      <c r="W16" s="19">
        <v>1</v>
      </c>
      <c r="X16" s="17"/>
    </row>
    <row r="17" spans="1:24" ht="15.6" customHeight="1" thickBot="1" x14ac:dyDescent="0.25">
      <c r="A17" s="29">
        <v>10</v>
      </c>
      <c r="B17" s="29" t="s">
        <v>32</v>
      </c>
      <c r="C17" s="15">
        <v>5</v>
      </c>
      <c r="D17" s="16">
        <v>31</v>
      </c>
      <c r="E17" s="19">
        <v>5</v>
      </c>
      <c r="F17" s="19">
        <v>2</v>
      </c>
      <c r="G17" s="17">
        <v>17</v>
      </c>
      <c r="H17" s="16">
        <v>53</v>
      </c>
      <c r="I17" s="19">
        <v>27</v>
      </c>
      <c r="J17" s="19">
        <v>6</v>
      </c>
      <c r="K17" s="6">
        <f t="shared" si="0"/>
        <v>0.39622641509433965</v>
      </c>
      <c r="L17" s="16">
        <v>1</v>
      </c>
      <c r="M17" s="19">
        <v>1</v>
      </c>
      <c r="N17" s="19"/>
      <c r="O17" s="19"/>
      <c r="P17" s="19"/>
      <c r="Q17" s="18">
        <f t="shared" si="1"/>
        <v>3</v>
      </c>
      <c r="R17" s="17">
        <v>4</v>
      </c>
      <c r="S17" s="16"/>
      <c r="T17" s="19"/>
      <c r="U17" s="17"/>
      <c r="V17" s="16"/>
      <c r="W17" s="19">
        <v>8</v>
      </c>
      <c r="X17" s="17">
        <v>1</v>
      </c>
    </row>
    <row r="18" spans="1:24" ht="15.6" customHeight="1" thickBot="1" x14ac:dyDescent="0.25">
      <c r="A18" s="29">
        <v>12</v>
      </c>
      <c r="B18" s="29" t="s">
        <v>33</v>
      </c>
      <c r="C18" s="15">
        <v>5</v>
      </c>
      <c r="D18" s="16">
        <v>47</v>
      </c>
      <c r="E18" s="19">
        <v>4</v>
      </c>
      <c r="F18" s="19">
        <v>3</v>
      </c>
      <c r="G18" s="17">
        <v>29</v>
      </c>
      <c r="H18" s="16">
        <v>25</v>
      </c>
      <c r="I18" s="19">
        <v>3</v>
      </c>
      <c r="J18" s="19">
        <v>3</v>
      </c>
      <c r="K18" s="6">
        <f t="shared" si="0"/>
        <v>0</v>
      </c>
      <c r="L18" s="16">
        <v>1</v>
      </c>
      <c r="M18" s="19"/>
      <c r="N18" s="19"/>
      <c r="O18" s="19">
        <v>1</v>
      </c>
      <c r="P18" s="19"/>
      <c r="Q18" s="18">
        <f t="shared" si="1"/>
        <v>1</v>
      </c>
      <c r="R18" s="17">
        <v>12</v>
      </c>
      <c r="S18" s="16"/>
      <c r="T18" s="19"/>
      <c r="U18" s="17"/>
      <c r="V18" s="16"/>
      <c r="W18" s="19"/>
      <c r="X18" s="17">
        <v>1</v>
      </c>
    </row>
    <row r="19" spans="1:24" ht="15.6" customHeight="1" thickBot="1" x14ac:dyDescent="0.25">
      <c r="A19" s="29">
        <v>13</v>
      </c>
      <c r="B19" s="29" t="s">
        <v>34</v>
      </c>
      <c r="C19" s="15">
        <v>5</v>
      </c>
      <c r="D19" s="16"/>
      <c r="E19" s="19"/>
      <c r="F19" s="19"/>
      <c r="G19" s="17"/>
      <c r="H19" s="16">
        <v>42</v>
      </c>
      <c r="I19" s="19">
        <v>15</v>
      </c>
      <c r="J19" s="19">
        <v>4</v>
      </c>
      <c r="K19" s="6">
        <f t="shared" si="0"/>
        <v>0.26190476190476192</v>
      </c>
      <c r="L19" s="16">
        <v>2</v>
      </c>
      <c r="M19" s="19">
        <v>1</v>
      </c>
      <c r="N19" s="19"/>
      <c r="O19" s="19">
        <v>1</v>
      </c>
      <c r="P19" s="19"/>
      <c r="Q19" s="18">
        <f t="shared" si="1"/>
        <v>2</v>
      </c>
      <c r="R19" s="17">
        <v>1</v>
      </c>
      <c r="S19" s="16"/>
      <c r="T19" s="19"/>
      <c r="U19" s="17"/>
      <c r="V19" s="16"/>
      <c r="W19" s="19">
        <v>4</v>
      </c>
      <c r="X19" s="17"/>
    </row>
    <row r="20" spans="1:24" ht="15.6" customHeight="1" thickBot="1" x14ac:dyDescent="0.25">
      <c r="A20" s="29">
        <v>14</v>
      </c>
      <c r="B20" s="29" t="s">
        <v>35</v>
      </c>
      <c r="C20" s="15"/>
      <c r="D20" s="16"/>
      <c r="E20" s="19"/>
      <c r="F20" s="19"/>
      <c r="G20" s="17"/>
      <c r="H20" s="16"/>
      <c r="I20" s="19"/>
      <c r="J20" s="19"/>
      <c r="K20" s="6" t="e">
        <f t="shared" si="0"/>
        <v>#DIV/0!</v>
      </c>
      <c r="L20" s="16"/>
      <c r="M20" s="19"/>
      <c r="N20" s="19"/>
      <c r="O20" s="19"/>
      <c r="P20" s="19"/>
      <c r="Q20" s="18" t="e">
        <f t="shared" si="1"/>
        <v>#DIV/0!</v>
      </c>
      <c r="R20" s="17"/>
      <c r="S20" s="16"/>
      <c r="T20" s="19"/>
      <c r="U20" s="17"/>
      <c r="V20" s="16"/>
      <c r="W20" s="19"/>
      <c r="X20" s="17"/>
    </row>
    <row r="21" spans="1:24" ht="15.6" customHeight="1" thickBot="1" x14ac:dyDescent="0.25">
      <c r="A21" s="29"/>
      <c r="B21" s="29"/>
      <c r="C21" s="15"/>
      <c r="D21" s="16"/>
      <c r="E21" s="19"/>
      <c r="F21" s="19"/>
      <c r="G21" s="17"/>
      <c r="H21" s="16"/>
      <c r="I21" s="19"/>
      <c r="J21" s="19"/>
      <c r="K21" s="6" t="e">
        <f t="shared" si="0"/>
        <v>#DIV/0!</v>
      </c>
      <c r="L21" s="16"/>
      <c r="M21" s="19"/>
      <c r="N21" s="19"/>
      <c r="O21" s="19"/>
      <c r="P21" s="19"/>
      <c r="Q21" s="18" t="e">
        <f t="shared" si="1"/>
        <v>#DIV/0!</v>
      </c>
      <c r="R21" s="17"/>
      <c r="S21" s="16"/>
      <c r="T21" s="19"/>
      <c r="U21" s="17"/>
      <c r="V21" s="16"/>
      <c r="W21" s="19"/>
      <c r="X21" s="17"/>
    </row>
    <row r="22" spans="1:24" ht="15.6" customHeight="1" thickBot="1" x14ac:dyDescent="0.25">
      <c r="A22" s="29"/>
      <c r="B22" s="29"/>
      <c r="C22" s="15"/>
      <c r="D22" s="16"/>
      <c r="E22" s="19"/>
      <c r="F22" s="19"/>
      <c r="G22" s="17"/>
      <c r="H22" s="16"/>
      <c r="I22" s="19"/>
      <c r="J22" s="19"/>
      <c r="K22" s="6" t="e">
        <f t="shared" si="0"/>
        <v>#DIV/0!</v>
      </c>
      <c r="L22" s="16"/>
      <c r="M22" s="19"/>
      <c r="N22" s="19"/>
      <c r="O22" s="19"/>
      <c r="P22" s="19"/>
      <c r="Q22" s="18" t="e">
        <f t="shared" si="1"/>
        <v>#DIV/0!</v>
      </c>
      <c r="R22" s="17"/>
      <c r="S22" s="16"/>
      <c r="T22" s="19"/>
      <c r="U22" s="17"/>
      <c r="V22" s="16"/>
      <c r="W22" s="19"/>
      <c r="X22" s="17"/>
    </row>
    <row r="23" spans="1:24" ht="15.6" customHeight="1" thickBot="1" x14ac:dyDescent="0.25">
      <c r="A23" s="44"/>
      <c r="B23" s="12"/>
      <c r="C23" s="12"/>
      <c r="D23" s="5"/>
      <c r="E23" s="24"/>
      <c r="F23" s="24"/>
      <c r="G23" s="6"/>
      <c r="H23" s="5"/>
      <c r="I23" s="24"/>
      <c r="J23" s="24"/>
      <c r="K23" s="6" t="e">
        <f t="shared" si="0"/>
        <v>#DIV/0!</v>
      </c>
      <c r="L23" s="5"/>
      <c r="M23" s="24"/>
      <c r="N23" s="24"/>
      <c r="O23" s="24"/>
      <c r="P23" s="24"/>
      <c r="Q23" s="18" t="e">
        <f t="shared" si="1"/>
        <v>#DIV/0!</v>
      </c>
      <c r="R23" s="6"/>
      <c r="S23" s="5"/>
      <c r="T23" s="24"/>
      <c r="U23" s="6"/>
      <c r="V23" s="5"/>
      <c r="W23" s="24"/>
      <c r="X23" s="6"/>
    </row>
    <row r="24" spans="1:24" ht="15.6" customHeight="1" thickBot="1" x14ac:dyDescent="0.25">
      <c r="A24" s="60" t="s">
        <v>23</v>
      </c>
      <c r="B24" s="61"/>
      <c r="C24" s="62"/>
      <c r="D24" s="25">
        <f t="shared" ref="D24:J24" si="2">SUM(D11:D23)</f>
        <v>225</v>
      </c>
      <c r="E24" s="25">
        <f t="shared" si="2"/>
        <v>42</v>
      </c>
      <c r="F24" s="25">
        <f t="shared" si="2"/>
        <v>25</v>
      </c>
      <c r="G24" s="25">
        <f t="shared" si="2"/>
        <v>126</v>
      </c>
      <c r="H24" s="25">
        <f t="shared" si="2"/>
        <v>279</v>
      </c>
      <c r="I24" s="25">
        <f t="shared" si="2"/>
        <v>90</v>
      </c>
      <c r="J24" s="25">
        <f t="shared" si="2"/>
        <v>36</v>
      </c>
      <c r="K24" s="6">
        <f t="shared" si="0"/>
        <v>0.19354838709677419</v>
      </c>
      <c r="L24" s="46">
        <f>SUM(L11:L23)</f>
        <v>149</v>
      </c>
      <c r="M24" s="46">
        <f>SUM(M11:M23)</f>
        <v>73</v>
      </c>
      <c r="N24" s="46">
        <f>SUM(N11:N23)</f>
        <v>36</v>
      </c>
      <c r="O24" s="46">
        <f>SUM(O11:O23)</f>
        <v>14</v>
      </c>
      <c r="P24" s="46">
        <f>SUM(P11:P23)</f>
        <v>26</v>
      </c>
      <c r="Q24" s="18">
        <f t="shared" si="1"/>
        <v>2.0469798657718119</v>
      </c>
      <c r="R24" s="47">
        <f>SUM(R11:R23)</f>
        <v>168</v>
      </c>
      <c r="S24" s="47">
        <f t="shared" ref="S24:X24" si="3">SUM(S11:S23)</f>
        <v>248</v>
      </c>
      <c r="T24" s="47">
        <f t="shared" si="3"/>
        <v>79</v>
      </c>
      <c r="U24" s="47">
        <f t="shared" si="3"/>
        <v>3</v>
      </c>
      <c r="V24" s="47">
        <f t="shared" si="3"/>
        <v>0</v>
      </c>
      <c r="W24" s="47">
        <f t="shared" si="3"/>
        <v>20</v>
      </c>
      <c r="X24" s="47">
        <f t="shared" si="3"/>
        <v>6</v>
      </c>
    </row>
    <row r="25" spans="1:24" ht="13.5" thickBot="1" x14ac:dyDescent="0.25"/>
    <row r="26" spans="1:24" ht="21" customHeight="1" thickBot="1" x14ac:dyDescent="0.25">
      <c r="B26" s="72" t="s">
        <v>19</v>
      </c>
      <c r="C26" s="73"/>
      <c r="D26" s="73"/>
      <c r="E26" s="74">
        <v>1</v>
      </c>
      <c r="F26" s="74"/>
      <c r="G26" s="74"/>
      <c r="H26" s="74">
        <v>2</v>
      </c>
      <c r="I26" s="74"/>
      <c r="J26" s="74"/>
      <c r="K26" s="74">
        <v>3</v>
      </c>
      <c r="L26" s="74"/>
      <c r="M26" s="74"/>
      <c r="N26" s="74">
        <v>4</v>
      </c>
      <c r="O26" s="74"/>
      <c r="P26" s="74"/>
      <c r="Q26" s="74">
        <v>5</v>
      </c>
      <c r="R26" s="74"/>
      <c r="S26" s="74"/>
    </row>
    <row r="27" spans="1:24" ht="21" customHeight="1" thickBot="1" x14ac:dyDescent="0.25">
      <c r="B27" s="73" t="s">
        <v>24</v>
      </c>
      <c r="C27" s="73"/>
      <c r="D27" s="73"/>
      <c r="E27" s="83" t="s">
        <v>85</v>
      </c>
      <c r="F27" s="73"/>
      <c r="G27" s="73"/>
      <c r="H27" s="83" t="s">
        <v>85</v>
      </c>
      <c r="I27" s="73"/>
      <c r="J27" s="73"/>
      <c r="K27" s="83" t="s">
        <v>85</v>
      </c>
      <c r="L27" s="73"/>
      <c r="M27" s="73"/>
      <c r="N27" s="83" t="s">
        <v>86</v>
      </c>
      <c r="O27" s="73"/>
      <c r="P27" s="73"/>
      <c r="Q27" s="83" t="s">
        <v>87</v>
      </c>
      <c r="R27" s="73"/>
      <c r="S27" s="73"/>
    </row>
    <row r="28" spans="1:24" ht="20.45" customHeight="1" thickBot="1" x14ac:dyDescent="0.25">
      <c r="B28" s="83" t="s">
        <v>84</v>
      </c>
      <c r="C28" s="73"/>
      <c r="D28" s="73"/>
      <c r="E28" s="83" t="s">
        <v>88</v>
      </c>
      <c r="F28" s="73"/>
      <c r="G28" s="73"/>
      <c r="H28" s="83" t="s">
        <v>89</v>
      </c>
      <c r="I28" s="73"/>
      <c r="J28" s="73"/>
      <c r="K28" s="83" t="s">
        <v>90</v>
      </c>
      <c r="L28" s="73"/>
      <c r="M28" s="73"/>
      <c r="N28" s="83" t="s">
        <v>91</v>
      </c>
      <c r="O28" s="73"/>
      <c r="P28" s="73"/>
      <c r="Q28" s="83" t="s">
        <v>55</v>
      </c>
      <c r="R28" s="73"/>
      <c r="S28" s="73"/>
    </row>
    <row r="29" spans="1:24" ht="13.5" thickBot="1" x14ac:dyDescent="0.25"/>
    <row r="30" spans="1:24" x14ac:dyDescent="0.2">
      <c r="B30" s="57" t="s">
        <v>20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pans="1:24" ht="13.5" thickBot="1" x14ac:dyDescent="0.25">
      <c r="B31" s="50" t="s">
        <v>21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</sheetData>
  <mergeCells count="31">
    <mergeCell ref="M7:W7"/>
    <mergeCell ref="N26:P26"/>
    <mergeCell ref="Q26:S26"/>
    <mergeCell ref="N27:P27"/>
    <mergeCell ref="Q27:S27"/>
    <mergeCell ref="N28:P28"/>
    <mergeCell ref="Q28:S28"/>
    <mergeCell ref="K26:M26"/>
    <mergeCell ref="B26:D26"/>
    <mergeCell ref="H28:J28"/>
    <mergeCell ref="K28:M28"/>
    <mergeCell ref="B27:D27"/>
    <mergeCell ref="E27:G27"/>
    <mergeCell ref="H27:J27"/>
    <mergeCell ref="K27:M27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opLeftCell="A3" workbookViewId="0">
      <selection activeCell="A3" sqref="A1:XFD1048576"/>
    </sheetView>
  </sheetViews>
  <sheetFormatPr defaultColWidth="8.85546875" defaultRowHeight="12.75" x14ac:dyDescent="0.2"/>
  <cols>
    <col min="1" max="1" width="4.28515625" style="40" customWidth="1"/>
    <col min="2" max="2" width="21.5703125" style="40" customWidth="1"/>
    <col min="3" max="3" width="3.42578125" style="40" customWidth="1"/>
    <col min="4" max="4" width="5" style="40" customWidth="1"/>
    <col min="5" max="5" width="4.140625" style="40" customWidth="1"/>
    <col min="6" max="6" width="3.7109375" style="40" customWidth="1"/>
    <col min="7" max="7" width="5.140625" style="40" customWidth="1"/>
    <col min="8" max="8" width="4.140625" style="40" customWidth="1"/>
    <col min="9" max="9" width="4" style="40" customWidth="1"/>
    <col min="10" max="10" width="4.140625" style="40" customWidth="1"/>
    <col min="11" max="11" width="4.85546875" style="40" customWidth="1"/>
    <col min="12" max="12" width="4.7109375" style="40" customWidth="1"/>
    <col min="13" max="13" width="3.5703125" style="40" customWidth="1"/>
    <col min="14" max="14" width="3.7109375" style="40" customWidth="1"/>
    <col min="15" max="16" width="3.28515625" style="40" customWidth="1"/>
    <col min="17" max="17" width="4.5703125" style="40" customWidth="1"/>
    <col min="18" max="19" width="4.42578125" style="40" customWidth="1"/>
    <col min="20" max="20" width="5.140625" style="40" customWidth="1"/>
    <col min="21" max="21" width="4.7109375" style="40" customWidth="1"/>
    <col min="22" max="22" width="5.28515625" style="40" customWidth="1"/>
    <col min="23" max="23" width="5.7109375" style="40" customWidth="1"/>
    <col min="24" max="24" width="6.140625" style="40" customWidth="1"/>
    <col min="25" max="16384" width="8.85546875" style="40"/>
  </cols>
  <sheetData>
    <row r="1" spans="1:24" ht="13.9" customHeight="1" x14ac:dyDescent="0.2">
      <c r="J1" s="2"/>
      <c r="N1" s="55" t="s">
        <v>94</v>
      </c>
      <c r="O1" s="55"/>
      <c r="P1" s="55"/>
      <c r="Q1" s="55"/>
      <c r="R1" s="55"/>
      <c r="S1" s="55"/>
      <c r="T1" s="55"/>
      <c r="U1" s="55"/>
      <c r="V1" s="55"/>
    </row>
    <row r="2" spans="1:24" ht="13.9" customHeight="1" x14ac:dyDescent="0.2">
      <c r="B2" s="55" t="s">
        <v>22</v>
      </c>
      <c r="C2" s="56"/>
      <c r="D2" s="56"/>
      <c r="E2" s="56"/>
      <c r="F2" s="56"/>
      <c r="G2" s="56"/>
      <c r="H2" s="56"/>
      <c r="I2" s="56"/>
      <c r="J2" s="56"/>
      <c r="K2" s="56"/>
      <c r="N2" s="55"/>
      <c r="O2" s="55"/>
      <c r="P2" s="55"/>
      <c r="Q2" s="55"/>
      <c r="R2" s="55"/>
      <c r="S2" s="55"/>
      <c r="T2" s="55"/>
      <c r="U2" s="55"/>
      <c r="V2" s="55"/>
    </row>
    <row r="3" spans="1:24" ht="13.9" customHeight="1" x14ac:dyDescent="0.2"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24" ht="12" customHeight="1" x14ac:dyDescent="0.2">
      <c r="B4" s="56"/>
      <c r="C4" s="56"/>
      <c r="D4" s="56"/>
      <c r="E4" s="56"/>
      <c r="F4" s="56"/>
      <c r="G4" s="56"/>
      <c r="H4" s="56"/>
      <c r="I4" s="56"/>
      <c r="J4" s="56"/>
      <c r="K4" s="56"/>
      <c r="M4" s="55" t="s">
        <v>95</v>
      </c>
      <c r="N4" s="56"/>
      <c r="O4" s="56"/>
      <c r="P4" s="56"/>
      <c r="Q4" s="56"/>
      <c r="R4" s="56"/>
      <c r="S4" s="56"/>
      <c r="T4" s="56"/>
      <c r="U4" s="56"/>
      <c r="V4" s="56"/>
      <c r="W4" s="56"/>
    </row>
    <row r="5" spans="1:24" ht="13.15" customHeight="1" x14ac:dyDescent="0.2"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4" ht="13.9" customHeight="1" x14ac:dyDescent="0.2">
      <c r="B6" s="55" t="s">
        <v>92</v>
      </c>
      <c r="C6" s="55"/>
      <c r="D6" s="55"/>
      <c r="E6" s="55"/>
      <c r="F6" s="55"/>
      <c r="G6" s="55"/>
      <c r="H6" s="55"/>
      <c r="I6" s="55"/>
      <c r="J6" s="55"/>
      <c r="K6" s="55"/>
    </row>
    <row r="7" spans="1:24" x14ac:dyDescent="0.2"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24" ht="13.5" thickBot="1" x14ac:dyDescent="0.25"/>
    <row r="9" spans="1:24" s="3" customFormat="1" ht="16.5" thickBot="1" x14ac:dyDescent="0.25">
      <c r="D9" s="65" t="s">
        <v>14</v>
      </c>
      <c r="E9" s="64"/>
      <c r="F9" s="64"/>
      <c r="G9" s="64"/>
      <c r="H9" s="65" t="s">
        <v>15</v>
      </c>
      <c r="I9" s="65"/>
      <c r="J9" s="65"/>
      <c r="K9" s="65"/>
      <c r="L9" s="69" t="s">
        <v>16</v>
      </c>
      <c r="M9" s="69"/>
      <c r="N9" s="69"/>
      <c r="O9" s="69"/>
      <c r="P9" s="69"/>
      <c r="Q9" s="69"/>
      <c r="R9" s="69"/>
      <c r="S9" s="69" t="s">
        <v>17</v>
      </c>
      <c r="T9" s="69"/>
      <c r="U9" s="69"/>
      <c r="V9" s="69" t="s">
        <v>18</v>
      </c>
      <c r="W9" s="64"/>
      <c r="X9" s="64"/>
    </row>
    <row r="10" spans="1:24" s="4" customFormat="1" ht="15.75" thickBot="1" x14ac:dyDescent="0.25">
      <c r="A10" s="8" t="s">
        <v>0</v>
      </c>
      <c r="B10" s="11" t="s">
        <v>1</v>
      </c>
      <c r="C10" s="11" t="s">
        <v>2</v>
      </c>
      <c r="D10" s="9" t="s">
        <v>3</v>
      </c>
      <c r="E10" s="20" t="s">
        <v>4</v>
      </c>
      <c r="F10" s="20" t="s">
        <v>5</v>
      </c>
      <c r="G10" s="10" t="s">
        <v>6</v>
      </c>
      <c r="H10" s="9" t="s">
        <v>3</v>
      </c>
      <c r="I10" s="20" t="s">
        <v>7</v>
      </c>
      <c r="J10" s="21" t="s">
        <v>5</v>
      </c>
      <c r="K10" s="10" t="s">
        <v>9</v>
      </c>
      <c r="L10" s="9" t="s">
        <v>3</v>
      </c>
      <c r="M10" s="20">
        <v>3</v>
      </c>
      <c r="N10" s="20">
        <v>2</v>
      </c>
      <c r="O10" s="20">
        <v>1</v>
      </c>
      <c r="P10" s="20">
        <v>0</v>
      </c>
      <c r="Q10" s="20" t="s">
        <v>10</v>
      </c>
      <c r="R10" s="10" t="s">
        <v>8</v>
      </c>
      <c r="S10" s="9" t="s">
        <v>3</v>
      </c>
      <c r="T10" s="20" t="s">
        <v>11</v>
      </c>
      <c r="U10" s="10" t="s">
        <v>5</v>
      </c>
      <c r="V10" s="9" t="s">
        <v>12</v>
      </c>
      <c r="W10" s="20" t="s">
        <v>13</v>
      </c>
      <c r="X10" s="10" t="s">
        <v>5</v>
      </c>
    </row>
    <row r="11" spans="1:24" ht="15.6" customHeight="1" thickBot="1" x14ac:dyDescent="0.25">
      <c r="A11" s="27">
        <v>1</v>
      </c>
      <c r="B11" s="28" t="s">
        <v>26</v>
      </c>
      <c r="C11" s="13">
        <v>1</v>
      </c>
      <c r="D11" s="5">
        <v>5</v>
      </c>
      <c r="E11" s="18"/>
      <c r="F11" s="18"/>
      <c r="G11" s="43">
        <v>0</v>
      </c>
      <c r="H11" s="5">
        <v>4</v>
      </c>
      <c r="I11" s="18"/>
      <c r="J11" s="18">
        <v>1</v>
      </c>
      <c r="K11" s="6">
        <f>(I11-J11)/H11</f>
        <v>-0.25</v>
      </c>
      <c r="L11" s="5"/>
      <c r="M11" s="18"/>
      <c r="N11" s="18"/>
      <c r="O11" s="18"/>
      <c r="P11" s="18"/>
      <c r="Q11" s="18" t="e">
        <f>((M11*3)+(N11*2)+(O11*1)+(P11*0))/L11</f>
        <v>#DIV/0!</v>
      </c>
      <c r="R11" s="6">
        <v>6</v>
      </c>
      <c r="S11" s="5">
        <v>68</v>
      </c>
      <c r="T11" s="18">
        <v>17</v>
      </c>
      <c r="U11" s="6">
        <v>1</v>
      </c>
      <c r="V11" s="5"/>
      <c r="W11" s="18">
        <v>1</v>
      </c>
      <c r="X11" s="6"/>
    </row>
    <row r="12" spans="1:24" ht="15.6" customHeight="1" thickBot="1" x14ac:dyDescent="0.25">
      <c r="A12" s="29">
        <v>2</v>
      </c>
      <c r="B12" s="29" t="s">
        <v>27</v>
      </c>
      <c r="C12" s="15">
        <v>1</v>
      </c>
      <c r="D12" s="16">
        <v>8</v>
      </c>
      <c r="E12" s="19"/>
      <c r="F12" s="19">
        <v>1</v>
      </c>
      <c r="G12" s="17">
        <v>3</v>
      </c>
      <c r="H12" s="16">
        <v>2</v>
      </c>
      <c r="I12" s="19"/>
      <c r="J12" s="19"/>
      <c r="K12" s="6">
        <f t="shared" ref="K12:K24" si="0">(I12-J12)/H12</f>
        <v>0</v>
      </c>
      <c r="L12" s="16">
        <v>15</v>
      </c>
      <c r="M12" s="19">
        <v>7</v>
      </c>
      <c r="N12" s="19">
        <v>6</v>
      </c>
      <c r="O12" s="19">
        <v>2</v>
      </c>
      <c r="P12" s="19"/>
      <c r="Q12" s="18">
        <f t="shared" ref="Q12:Q24" si="1">((M12*3)+(N12*2)+(O12*1)+(P12*0))/L12</f>
        <v>2.3333333333333335</v>
      </c>
      <c r="R12" s="17">
        <v>16</v>
      </c>
      <c r="S12" s="16"/>
      <c r="T12" s="19"/>
      <c r="U12" s="17"/>
      <c r="V12" s="16"/>
      <c r="W12" s="19"/>
      <c r="X12" s="17"/>
    </row>
    <row r="13" spans="1:24" ht="15.6" customHeight="1" thickBot="1" x14ac:dyDescent="0.25">
      <c r="A13" s="29">
        <v>3</v>
      </c>
      <c r="B13" s="29" t="s">
        <v>28</v>
      </c>
      <c r="C13" s="15">
        <v>1</v>
      </c>
      <c r="D13" s="16">
        <v>11</v>
      </c>
      <c r="E13" s="19"/>
      <c r="F13" s="19"/>
      <c r="G13" s="17">
        <v>6</v>
      </c>
      <c r="H13" s="16">
        <v>16</v>
      </c>
      <c r="I13" s="19">
        <v>3</v>
      </c>
      <c r="J13" s="19">
        <v>2</v>
      </c>
      <c r="K13" s="6">
        <f t="shared" si="0"/>
        <v>6.25E-2</v>
      </c>
      <c r="L13" s="16"/>
      <c r="M13" s="19"/>
      <c r="N13" s="19"/>
      <c r="O13" s="19"/>
      <c r="P13" s="19"/>
      <c r="Q13" s="18" t="e">
        <f t="shared" si="1"/>
        <v>#DIV/0!</v>
      </c>
      <c r="R13" s="17">
        <v>4</v>
      </c>
      <c r="S13" s="16"/>
      <c r="T13" s="19"/>
      <c r="U13" s="17"/>
      <c r="V13" s="16"/>
      <c r="W13" s="19"/>
      <c r="X13" s="17">
        <v>1</v>
      </c>
    </row>
    <row r="14" spans="1:24" ht="15.6" customHeight="1" thickBot="1" x14ac:dyDescent="0.25">
      <c r="A14" s="29">
        <v>6</v>
      </c>
      <c r="B14" s="29" t="s">
        <v>29</v>
      </c>
      <c r="C14" s="15">
        <v>1</v>
      </c>
      <c r="D14" s="16"/>
      <c r="E14" s="19"/>
      <c r="F14" s="19"/>
      <c r="G14" s="17"/>
      <c r="H14" s="16"/>
      <c r="I14" s="19"/>
      <c r="J14" s="19"/>
      <c r="K14" s="6" t="e">
        <f t="shared" si="0"/>
        <v>#DIV/0!</v>
      </c>
      <c r="L14" s="16"/>
      <c r="M14" s="19"/>
      <c r="N14" s="19"/>
      <c r="O14" s="19"/>
      <c r="P14" s="19"/>
      <c r="Q14" s="18" t="e">
        <f t="shared" si="1"/>
        <v>#DIV/0!</v>
      </c>
      <c r="R14" s="17">
        <v>3</v>
      </c>
      <c r="S14" s="16"/>
      <c r="T14" s="19"/>
      <c r="U14" s="17"/>
      <c r="V14" s="16"/>
      <c r="W14" s="19"/>
      <c r="X14" s="17"/>
    </row>
    <row r="15" spans="1:24" ht="15.6" customHeight="1" thickBot="1" x14ac:dyDescent="0.25">
      <c r="A15" s="29">
        <v>7</v>
      </c>
      <c r="B15" s="29" t="s">
        <v>30</v>
      </c>
      <c r="C15" s="15">
        <v>1</v>
      </c>
      <c r="D15" s="16">
        <v>4</v>
      </c>
      <c r="E15" s="19"/>
      <c r="F15" s="19">
        <v>2</v>
      </c>
      <c r="G15" s="17">
        <v>0</v>
      </c>
      <c r="H15" s="16">
        <v>12</v>
      </c>
      <c r="I15" s="19">
        <v>2</v>
      </c>
      <c r="J15" s="19">
        <v>1</v>
      </c>
      <c r="K15" s="6">
        <f t="shared" si="0"/>
        <v>8.3333333333333329E-2</v>
      </c>
      <c r="L15" s="16"/>
      <c r="M15" s="19"/>
      <c r="N15" s="19"/>
      <c r="O15" s="19"/>
      <c r="P15" s="19"/>
      <c r="Q15" s="18" t="e">
        <f t="shared" si="1"/>
        <v>#DIV/0!</v>
      </c>
      <c r="R15" s="17">
        <v>2</v>
      </c>
      <c r="S15" s="16"/>
      <c r="T15" s="19"/>
      <c r="U15" s="17"/>
      <c r="V15" s="16"/>
      <c r="W15" s="19">
        <v>1</v>
      </c>
      <c r="X15" s="17">
        <v>1</v>
      </c>
    </row>
    <row r="16" spans="1:24" ht="15.6" customHeight="1" thickBot="1" x14ac:dyDescent="0.25">
      <c r="A16" s="29">
        <v>8</v>
      </c>
      <c r="B16" s="29" t="s">
        <v>31</v>
      </c>
      <c r="C16" s="15">
        <v>1</v>
      </c>
      <c r="D16" s="16">
        <v>9</v>
      </c>
      <c r="E16" s="19"/>
      <c r="F16" s="19">
        <v>1</v>
      </c>
      <c r="G16" s="17">
        <v>4</v>
      </c>
      <c r="H16" s="16">
        <v>20</v>
      </c>
      <c r="I16" s="19">
        <v>6</v>
      </c>
      <c r="J16" s="19">
        <v>2</v>
      </c>
      <c r="K16" s="6">
        <f t="shared" si="0"/>
        <v>0.2</v>
      </c>
      <c r="L16" s="16">
        <v>25</v>
      </c>
      <c r="M16" s="19">
        <v>6</v>
      </c>
      <c r="N16" s="19">
        <v>11</v>
      </c>
      <c r="O16" s="19">
        <v>4</v>
      </c>
      <c r="P16" s="19">
        <v>2</v>
      </c>
      <c r="Q16" s="18">
        <f t="shared" si="1"/>
        <v>1.76</v>
      </c>
      <c r="R16" s="17">
        <v>11</v>
      </c>
      <c r="S16" s="16"/>
      <c r="T16" s="19"/>
      <c r="U16" s="17"/>
      <c r="V16" s="16"/>
      <c r="W16" s="19"/>
      <c r="X16" s="17"/>
    </row>
    <row r="17" spans="1:24" ht="15.6" customHeight="1" thickBot="1" x14ac:dyDescent="0.25">
      <c r="A17" s="29">
        <v>10</v>
      </c>
      <c r="B17" s="29" t="s">
        <v>32</v>
      </c>
      <c r="C17" s="15">
        <v>1</v>
      </c>
      <c r="D17" s="16">
        <v>5</v>
      </c>
      <c r="E17" s="19"/>
      <c r="F17" s="19">
        <v>1</v>
      </c>
      <c r="G17" s="17">
        <v>1</v>
      </c>
      <c r="H17" s="16">
        <v>12</v>
      </c>
      <c r="I17" s="19">
        <v>4</v>
      </c>
      <c r="J17" s="19">
        <v>2</v>
      </c>
      <c r="K17" s="6">
        <f t="shared" si="0"/>
        <v>0.16666666666666666</v>
      </c>
      <c r="L17" s="16"/>
      <c r="M17" s="19"/>
      <c r="N17" s="19"/>
      <c r="O17" s="19"/>
      <c r="P17" s="19"/>
      <c r="Q17" s="18" t="e">
        <f t="shared" si="1"/>
        <v>#DIV/0!</v>
      </c>
      <c r="R17" s="17">
        <v>1</v>
      </c>
      <c r="S17" s="16"/>
      <c r="T17" s="19"/>
      <c r="U17" s="17"/>
      <c r="V17" s="16"/>
      <c r="W17" s="19">
        <v>1</v>
      </c>
      <c r="X17" s="17"/>
    </row>
    <row r="18" spans="1:24" ht="15.6" customHeight="1" thickBot="1" x14ac:dyDescent="0.25">
      <c r="A18" s="29">
        <v>12</v>
      </c>
      <c r="B18" s="29" t="s">
        <v>33</v>
      </c>
      <c r="C18" s="15"/>
      <c r="D18" s="16"/>
      <c r="E18" s="19"/>
      <c r="F18" s="19"/>
      <c r="G18" s="17"/>
      <c r="H18" s="16"/>
      <c r="I18" s="19"/>
      <c r="J18" s="19"/>
      <c r="K18" s="6" t="e">
        <f t="shared" si="0"/>
        <v>#DIV/0!</v>
      </c>
      <c r="L18" s="16"/>
      <c r="M18" s="19"/>
      <c r="N18" s="19"/>
      <c r="O18" s="19"/>
      <c r="P18" s="19"/>
      <c r="Q18" s="18" t="e">
        <f t="shared" si="1"/>
        <v>#DIV/0!</v>
      </c>
      <c r="R18" s="17"/>
      <c r="S18" s="16"/>
      <c r="T18" s="19"/>
      <c r="U18" s="17"/>
      <c r="V18" s="16"/>
      <c r="W18" s="19"/>
      <c r="X18" s="17"/>
    </row>
    <row r="19" spans="1:24" ht="15.6" customHeight="1" thickBot="1" x14ac:dyDescent="0.25">
      <c r="A19" s="29">
        <v>13</v>
      </c>
      <c r="B19" s="29" t="s">
        <v>34</v>
      </c>
      <c r="C19" s="15">
        <v>1</v>
      </c>
      <c r="D19" s="16"/>
      <c r="E19" s="19"/>
      <c r="F19" s="19"/>
      <c r="G19" s="17"/>
      <c r="H19" s="16">
        <v>7</v>
      </c>
      <c r="I19" s="19">
        <v>2</v>
      </c>
      <c r="J19" s="19"/>
      <c r="K19" s="6">
        <f t="shared" si="0"/>
        <v>0.2857142857142857</v>
      </c>
      <c r="L19" s="16"/>
      <c r="M19" s="19"/>
      <c r="N19" s="19"/>
      <c r="O19" s="19"/>
      <c r="P19" s="19"/>
      <c r="Q19" s="18" t="e">
        <f t="shared" si="1"/>
        <v>#DIV/0!</v>
      </c>
      <c r="R19" s="17">
        <v>1</v>
      </c>
      <c r="S19" s="16"/>
      <c r="T19" s="19"/>
      <c r="U19" s="17"/>
      <c r="V19" s="16"/>
      <c r="W19" s="19">
        <v>3</v>
      </c>
      <c r="X19" s="17">
        <v>1</v>
      </c>
    </row>
    <row r="20" spans="1:24" ht="15.6" customHeight="1" thickBot="1" x14ac:dyDescent="0.25">
      <c r="A20" s="29">
        <v>14</v>
      </c>
      <c r="B20" s="29" t="s">
        <v>35</v>
      </c>
      <c r="C20" s="15"/>
      <c r="D20" s="16"/>
      <c r="E20" s="19"/>
      <c r="F20" s="19"/>
      <c r="G20" s="17"/>
      <c r="H20" s="16"/>
      <c r="I20" s="19"/>
      <c r="J20" s="19"/>
      <c r="K20" s="6" t="e">
        <f t="shared" si="0"/>
        <v>#DIV/0!</v>
      </c>
      <c r="L20" s="16"/>
      <c r="M20" s="19"/>
      <c r="N20" s="19"/>
      <c r="O20" s="19"/>
      <c r="P20" s="19"/>
      <c r="Q20" s="18" t="e">
        <f t="shared" si="1"/>
        <v>#DIV/0!</v>
      </c>
      <c r="R20" s="17"/>
      <c r="S20" s="16"/>
      <c r="T20" s="19"/>
      <c r="U20" s="17"/>
      <c r="V20" s="16"/>
      <c r="W20" s="19"/>
      <c r="X20" s="17"/>
    </row>
    <row r="21" spans="1:24" ht="15.6" customHeight="1" thickBot="1" x14ac:dyDescent="0.25">
      <c r="A21" s="29"/>
      <c r="B21" s="29"/>
      <c r="C21" s="15"/>
      <c r="D21" s="16"/>
      <c r="E21" s="19"/>
      <c r="F21" s="19"/>
      <c r="G21" s="17"/>
      <c r="H21" s="16"/>
      <c r="I21" s="19"/>
      <c r="J21" s="19"/>
      <c r="K21" s="6" t="e">
        <f t="shared" si="0"/>
        <v>#DIV/0!</v>
      </c>
      <c r="L21" s="16"/>
      <c r="M21" s="19"/>
      <c r="N21" s="19"/>
      <c r="O21" s="19"/>
      <c r="P21" s="19"/>
      <c r="Q21" s="18" t="e">
        <f t="shared" si="1"/>
        <v>#DIV/0!</v>
      </c>
      <c r="R21" s="17"/>
      <c r="S21" s="16"/>
      <c r="T21" s="19"/>
      <c r="U21" s="17"/>
      <c r="V21" s="16"/>
      <c r="W21" s="19"/>
      <c r="X21" s="17"/>
    </row>
    <row r="22" spans="1:24" ht="15.6" customHeight="1" thickBot="1" x14ac:dyDescent="0.25">
      <c r="A22" s="29"/>
      <c r="B22" s="29"/>
      <c r="C22" s="15"/>
      <c r="D22" s="16"/>
      <c r="E22" s="19"/>
      <c r="F22" s="19"/>
      <c r="G22" s="17"/>
      <c r="H22" s="16"/>
      <c r="I22" s="19"/>
      <c r="J22" s="19"/>
      <c r="K22" s="6" t="e">
        <f t="shared" si="0"/>
        <v>#DIV/0!</v>
      </c>
      <c r="L22" s="16"/>
      <c r="M22" s="19"/>
      <c r="N22" s="19"/>
      <c r="O22" s="19"/>
      <c r="P22" s="19"/>
      <c r="Q22" s="18" t="e">
        <f t="shared" si="1"/>
        <v>#DIV/0!</v>
      </c>
      <c r="R22" s="17"/>
      <c r="S22" s="16"/>
      <c r="T22" s="19"/>
      <c r="U22" s="17"/>
      <c r="V22" s="16"/>
      <c r="W22" s="19"/>
      <c r="X22" s="17"/>
    </row>
    <row r="23" spans="1:24" ht="15.6" customHeight="1" thickBot="1" x14ac:dyDescent="0.25">
      <c r="A23" s="39"/>
      <c r="B23" s="12"/>
      <c r="C23" s="12"/>
      <c r="D23" s="5"/>
      <c r="E23" s="24"/>
      <c r="F23" s="24"/>
      <c r="G23" s="6"/>
      <c r="H23" s="5"/>
      <c r="I23" s="24"/>
      <c r="J23" s="24"/>
      <c r="K23" s="6" t="e">
        <f t="shared" si="0"/>
        <v>#DIV/0!</v>
      </c>
      <c r="L23" s="5"/>
      <c r="M23" s="24"/>
      <c r="N23" s="24"/>
      <c r="O23" s="24"/>
      <c r="P23" s="24"/>
      <c r="Q23" s="18" t="e">
        <f t="shared" si="1"/>
        <v>#DIV/0!</v>
      </c>
      <c r="R23" s="6"/>
      <c r="S23" s="5"/>
      <c r="T23" s="24"/>
      <c r="U23" s="6"/>
      <c r="V23" s="5"/>
      <c r="W23" s="24"/>
      <c r="X23" s="6"/>
    </row>
    <row r="24" spans="1:24" ht="15.6" customHeight="1" thickBot="1" x14ac:dyDescent="0.25">
      <c r="A24" s="60" t="s">
        <v>23</v>
      </c>
      <c r="B24" s="61"/>
      <c r="C24" s="62"/>
      <c r="D24" s="25">
        <f t="shared" ref="D24:J24" si="2">SUM(D11:D23)</f>
        <v>42</v>
      </c>
      <c r="E24" s="25">
        <f t="shared" si="2"/>
        <v>0</v>
      </c>
      <c r="F24" s="25">
        <f t="shared" si="2"/>
        <v>5</v>
      </c>
      <c r="G24" s="25">
        <f t="shared" si="2"/>
        <v>14</v>
      </c>
      <c r="H24" s="25">
        <f t="shared" si="2"/>
        <v>73</v>
      </c>
      <c r="I24" s="25">
        <f t="shared" si="2"/>
        <v>17</v>
      </c>
      <c r="J24" s="25">
        <f t="shared" si="2"/>
        <v>8</v>
      </c>
      <c r="K24" s="6">
        <f t="shared" si="0"/>
        <v>0.12328767123287671</v>
      </c>
      <c r="L24" s="41">
        <f>SUM(L11:L23)</f>
        <v>40</v>
      </c>
      <c r="M24" s="41">
        <f>SUM(M11:M23)</f>
        <v>13</v>
      </c>
      <c r="N24" s="41">
        <f>SUM(N11:N23)</f>
        <v>17</v>
      </c>
      <c r="O24" s="41">
        <f>SUM(O11:O23)</f>
        <v>6</v>
      </c>
      <c r="P24" s="41">
        <f>SUM(P11:P23)</f>
        <v>2</v>
      </c>
      <c r="Q24" s="18">
        <f t="shared" si="1"/>
        <v>1.9750000000000001</v>
      </c>
      <c r="R24" s="42">
        <f>SUM(R11:R23)</f>
        <v>44</v>
      </c>
      <c r="S24" s="42">
        <f t="shared" ref="S24:X24" si="3">SUM(S11:S23)</f>
        <v>68</v>
      </c>
      <c r="T24" s="42">
        <f t="shared" si="3"/>
        <v>17</v>
      </c>
      <c r="U24" s="42">
        <f t="shared" si="3"/>
        <v>1</v>
      </c>
      <c r="V24" s="42">
        <f t="shared" si="3"/>
        <v>0</v>
      </c>
      <c r="W24" s="42">
        <f t="shared" si="3"/>
        <v>6</v>
      </c>
      <c r="X24" s="42">
        <f t="shared" si="3"/>
        <v>3</v>
      </c>
    </row>
    <row r="25" spans="1:24" ht="13.5" thickBot="1" x14ac:dyDescent="0.25"/>
    <row r="26" spans="1:24" ht="21" customHeight="1" thickBot="1" x14ac:dyDescent="0.25">
      <c r="B26" s="72" t="s">
        <v>19</v>
      </c>
      <c r="C26" s="73"/>
      <c r="D26" s="73"/>
      <c r="E26" s="74">
        <v>1</v>
      </c>
      <c r="F26" s="74"/>
      <c r="G26" s="74"/>
      <c r="H26" s="74">
        <v>2</v>
      </c>
      <c r="I26" s="74"/>
      <c r="J26" s="74"/>
      <c r="K26" s="74">
        <v>3</v>
      </c>
      <c r="L26" s="74"/>
      <c r="M26" s="74"/>
    </row>
    <row r="27" spans="1:24" ht="21" customHeight="1" thickBot="1" x14ac:dyDescent="0.25">
      <c r="B27" s="73" t="s">
        <v>24</v>
      </c>
      <c r="C27" s="73"/>
      <c r="D27" s="73"/>
      <c r="E27" s="73">
        <v>22</v>
      </c>
      <c r="F27" s="73"/>
      <c r="G27" s="73"/>
      <c r="H27" s="73">
        <v>19</v>
      </c>
      <c r="I27" s="73"/>
      <c r="J27" s="73"/>
      <c r="K27" s="73"/>
      <c r="L27" s="73"/>
      <c r="M27" s="73"/>
    </row>
    <row r="28" spans="1:24" ht="20.45" customHeight="1" thickBot="1" x14ac:dyDescent="0.25">
      <c r="B28" s="73" t="s">
        <v>93</v>
      </c>
      <c r="C28" s="73"/>
      <c r="D28" s="73"/>
      <c r="E28" s="73">
        <v>25</v>
      </c>
      <c r="F28" s="73"/>
      <c r="G28" s="73"/>
      <c r="H28" s="73">
        <v>25</v>
      </c>
      <c r="I28" s="73"/>
      <c r="J28" s="73"/>
      <c r="K28" s="73"/>
      <c r="L28" s="73"/>
      <c r="M28" s="73"/>
    </row>
    <row r="29" spans="1:24" ht="13.5" thickBot="1" x14ac:dyDescent="0.25"/>
    <row r="30" spans="1:24" x14ac:dyDescent="0.2">
      <c r="B30" s="57" t="s">
        <v>20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pans="1:24" ht="13.5" thickBot="1" x14ac:dyDescent="0.25">
      <c r="B31" s="50" t="s">
        <v>21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</sheetData>
  <mergeCells count="24">
    <mergeCell ref="K26:M26"/>
    <mergeCell ref="B26:D26"/>
    <mergeCell ref="H28:J28"/>
    <mergeCell ref="K28:M28"/>
    <mergeCell ref="B27:D27"/>
    <mergeCell ref="E27:G27"/>
    <mergeCell ref="H27:J27"/>
    <mergeCell ref="K27:M27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S12" sqref="S12"/>
    </sheetView>
  </sheetViews>
  <sheetFormatPr defaultColWidth="8.85546875" defaultRowHeight="12.75" x14ac:dyDescent="0.2"/>
  <cols>
    <col min="1" max="1" width="4.28515625" style="40" customWidth="1"/>
    <col min="2" max="2" width="21.5703125" style="40" customWidth="1"/>
    <col min="3" max="3" width="3.42578125" style="40" customWidth="1"/>
    <col min="4" max="4" width="5" style="40" customWidth="1"/>
    <col min="5" max="5" width="4.140625" style="40" customWidth="1"/>
    <col min="6" max="6" width="3.7109375" style="40" customWidth="1"/>
    <col min="7" max="7" width="5.140625" style="40" customWidth="1"/>
    <col min="8" max="8" width="4.140625" style="40" customWidth="1"/>
    <col min="9" max="9" width="4" style="40" customWidth="1"/>
    <col min="10" max="10" width="4.140625" style="40" customWidth="1"/>
    <col min="11" max="11" width="4.85546875" style="40" customWidth="1"/>
    <col min="12" max="12" width="4.7109375" style="40" customWidth="1"/>
    <col min="13" max="13" width="3.5703125" style="40" customWidth="1"/>
    <col min="14" max="14" width="3.7109375" style="40" customWidth="1"/>
    <col min="15" max="16" width="3.28515625" style="40" customWidth="1"/>
    <col min="17" max="17" width="4.5703125" style="40" customWidth="1"/>
    <col min="18" max="19" width="4.42578125" style="40" customWidth="1"/>
    <col min="20" max="20" width="5.140625" style="40" customWidth="1"/>
    <col min="21" max="21" width="4.7109375" style="40" customWidth="1"/>
    <col min="22" max="22" width="5.28515625" style="40" customWidth="1"/>
    <col min="23" max="23" width="5.7109375" style="40" customWidth="1"/>
    <col min="24" max="24" width="6.140625" style="40" customWidth="1"/>
    <col min="25" max="16384" width="8.85546875" style="40"/>
  </cols>
  <sheetData>
    <row r="1" spans="1:24" ht="13.9" customHeight="1" x14ac:dyDescent="0.2">
      <c r="J1" s="2"/>
      <c r="N1" s="55" t="s">
        <v>98</v>
      </c>
      <c r="O1" s="55"/>
      <c r="P1" s="55"/>
      <c r="Q1" s="55"/>
      <c r="R1" s="55"/>
      <c r="S1" s="55"/>
      <c r="T1" s="55"/>
      <c r="U1" s="55"/>
      <c r="V1" s="55"/>
    </row>
    <row r="2" spans="1:24" ht="13.9" customHeight="1" x14ac:dyDescent="0.2">
      <c r="B2" s="55" t="s">
        <v>22</v>
      </c>
      <c r="C2" s="56"/>
      <c r="D2" s="56"/>
      <c r="E2" s="56"/>
      <c r="F2" s="56"/>
      <c r="G2" s="56"/>
      <c r="H2" s="56"/>
      <c r="I2" s="56"/>
      <c r="J2" s="56"/>
      <c r="K2" s="56"/>
      <c r="N2" s="55"/>
      <c r="O2" s="55"/>
      <c r="P2" s="55"/>
      <c r="Q2" s="55"/>
      <c r="R2" s="55"/>
      <c r="S2" s="55"/>
      <c r="T2" s="55"/>
      <c r="U2" s="55"/>
      <c r="V2" s="55"/>
    </row>
    <row r="3" spans="1:24" ht="13.9" customHeight="1" x14ac:dyDescent="0.2"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24" ht="12" customHeight="1" x14ac:dyDescent="0.2">
      <c r="B4" s="56"/>
      <c r="C4" s="56"/>
      <c r="D4" s="56"/>
      <c r="E4" s="56"/>
      <c r="F4" s="56"/>
      <c r="G4" s="56"/>
      <c r="H4" s="56"/>
      <c r="I4" s="56"/>
      <c r="J4" s="56"/>
      <c r="K4" s="56"/>
      <c r="M4" s="55" t="s">
        <v>99</v>
      </c>
      <c r="N4" s="56"/>
      <c r="O4" s="56"/>
      <c r="P4" s="56"/>
      <c r="Q4" s="56"/>
      <c r="R4" s="56"/>
      <c r="S4" s="56"/>
      <c r="T4" s="56"/>
      <c r="U4" s="56"/>
      <c r="V4" s="56"/>
      <c r="W4" s="56"/>
    </row>
    <row r="5" spans="1:24" ht="13.15" customHeight="1" x14ac:dyDescent="0.2"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4" ht="13.9" customHeight="1" x14ac:dyDescent="0.2">
      <c r="B6" s="55" t="s">
        <v>97</v>
      </c>
      <c r="C6" s="55"/>
      <c r="D6" s="55"/>
      <c r="E6" s="55"/>
      <c r="F6" s="55"/>
      <c r="G6" s="55"/>
      <c r="H6" s="55"/>
      <c r="I6" s="55"/>
      <c r="J6" s="55"/>
      <c r="K6" s="55"/>
    </row>
    <row r="7" spans="1:24" x14ac:dyDescent="0.2"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24" ht="13.5" thickBot="1" x14ac:dyDescent="0.25"/>
    <row r="9" spans="1:24" s="3" customFormat="1" ht="16.5" thickBot="1" x14ac:dyDescent="0.25">
      <c r="D9" s="65" t="s">
        <v>14</v>
      </c>
      <c r="E9" s="64"/>
      <c r="F9" s="64"/>
      <c r="G9" s="64"/>
      <c r="H9" s="65" t="s">
        <v>15</v>
      </c>
      <c r="I9" s="65"/>
      <c r="J9" s="65"/>
      <c r="K9" s="65"/>
      <c r="L9" s="69" t="s">
        <v>16</v>
      </c>
      <c r="M9" s="69"/>
      <c r="N9" s="69"/>
      <c r="O9" s="69"/>
      <c r="P9" s="69"/>
      <c r="Q9" s="69"/>
      <c r="R9" s="69"/>
      <c r="S9" s="69" t="s">
        <v>17</v>
      </c>
      <c r="T9" s="69"/>
      <c r="U9" s="69"/>
      <c r="V9" s="69" t="s">
        <v>18</v>
      </c>
      <c r="W9" s="64"/>
      <c r="X9" s="64"/>
    </row>
    <row r="10" spans="1:24" s="4" customFormat="1" ht="15.75" thickBot="1" x14ac:dyDescent="0.25">
      <c r="A10" s="8" t="s">
        <v>0</v>
      </c>
      <c r="B10" s="11" t="s">
        <v>1</v>
      </c>
      <c r="C10" s="11" t="s">
        <v>2</v>
      </c>
      <c r="D10" s="9" t="s">
        <v>3</v>
      </c>
      <c r="E10" s="20" t="s">
        <v>4</v>
      </c>
      <c r="F10" s="20" t="s">
        <v>5</v>
      </c>
      <c r="G10" s="10" t="s">
        <v>6</v>
      </c>
      <c r="H10" s="9" t="s">
        <v>3</v>
      </c>
      <c r="I10" s="20" t="s">
        <v>7</v>
      </c>
      <c r="J10" s="21" t="s">
        <v>5</v>
      </c>
      <c r="K10" s="10" t="s">
        <v>9</v>
      </c>
      <c r="L10" s="9" t="s">
        <v>3</v>
      </c>
      <c r="M10" s="20">
        <v>3</v>
      </c>
      <c r="N10" s="20">
        <v>2</v>
      </c>
      <c r="O10" s="20">
        <v>1</v>
      </c>
      <c r="P10" s="20">
        <v>0</v>
      </c>
      <c r="Q10" s="20" t="s">
        <v>10</v>
      </c>
      <c r="R10" s="10" t="s">
        <v>8</v>
      </c>
      <c r="S10" s="9" t="s">
        <v>3</v>
      </c>
      <c r="T10" s="20" t="s">
        <v>11</v>
      </c>
      <c r="U10" s="10" t="s">
        <v>5</v>
      </c>
      <c r="V10" s="9" t="s">
        <v>12</v>
      </c>
      <c r="W10" s="20" t="s">
        <v>13</v>
      </c>
      <c r="X10" s="10" t="s">
        <v>5</v>
      </c>
    </row>
    <row r="11" spans="1:24" ht="15.6" customHeight="1" thickBot="1" x14ac:dyDescent="0.25">
      <c r="A11" s="27">
        <v>1</v>
      </c>
      <c r="B11" s="28" t="s">
        <v>26</v>
      </c>
      <c r="C11" s="13">
        <v>1</v>
      </c>
      <c r="D11" s="5">
        <v>5</v>
      </c>
      <c r="E11" s="18"/>
      <c r="F11" s="18">
        <v>1</v>
      </c>
      <c r="G11" s="43">
        <v>1</v>
      </c>
      <c r="H11" s="5">
        <v>7</v>
      </c>
      <c r="I11" s="18">
        <v>1</v>
      </c>
      <c r="J11" s="18"/>
      <c r="K11" s="6">
        <f>(I11-J11)/H11</f>
        <v>0.14285714285714285</v>
      </c>
      <c r="L11" s="5">
        <v>1</v>
      </c>
      <c r="M11" s="18"/>
      <c r="N11" s="18"/>
      <c r="O11" s="18">
        <v>1</v>
      </c>
      <c r="P11" s="18"/>
      <c r="Q11" s="18">
        <f>((M11*3)+(N11*2)+(O11*1)+(P11*0))/L11</f>
        <v>1</v>
      </c>
      <c r="R11" s="6">
        <v>4</v>
      </c>
      <c r="S11" s="5">
        <v>71</v>
      </c>
      <c r="T11" s="18">
        <v>21</v>
      </c>
      <c r="U11" s="6"/>
      <c r="V11" s="5"/>
      <c r="W11" s="18">
        <v>1</v>
      </c>
      <c r="X11" s="6"/>
    </row>
    <row r="12" spans="1:24" ht="15.6" customHeight="1" thickBot="1" x14ac:dyDescent="0.25">
      <c r="A12" s="29">
        <v>2</v>
      </c>
      <c r="B12" s="29" t="s">
        <v>27</v>
      </c>
      <c r="C12" s="15">
        <v>1</v>
      </c>
      <c r="D12" s="16">
        <v>13</v>
      </c>
      <c r="E12" s="19">
        <v>3</v>
      </c>
      <c r="F12" s="19">
        <v>2</v>
      </c>
      <c r="G12" s="17">
        <v>8</v>
      </c>
      <c r="H12" s="16"/>
      <c r="I12" s="19"/>
      <c r="J12" s="19"/>
      <c r="K12" s="6" t="e">
        <f t="shared" ref="K12:K24" si="0">(I12-J12)/H12</f>
        <v>#DIV/0!</v>
      </c>
      <c r="L12" s="16">
        <v>25</v>
      </c>
      <c r="M12" s="19">
        <v>15</v>
      </c>
      <c r="N12" s="19">
        <v>6</v>
      </c>
      <c r="O12" s="19">
        <v>1</v>
      </c>
      <c r="P12" s="19">
        <v>3</v>
      </c>
      <c r="Q12" s="18">
        <f t="shared" ref="Q12:Q24" si="1">((M12*3)+(N12*2)+(O12*1)+(P12*0))/L12</f>
        <v>2.3199999999999998</v>
      </c>
      <c r="R12" s="17">
        <v>16</v>
      </c>
      <c r="S12" s="16"/>
      <c r="T12" s="19"/>
      <c r="U12" s="17"/>
      <c r="V12" s="16"/>
      <c r="W12" s="19"/>
      <c r="X12" s="17"/>
    </row>
    <row r="13" spans="1:24" ht="15.6" customHeight="1" thickBot="1" x14ac:dyDescent="0.25">
      <c r="A13" s="29">
        <v>3</v>
      </c>
      <c r="B13" s="29" t="s">
        <v>28</v>
      </c>
      <c r="C13" s="15">
        <v>1</v>
      </c>
      <c r="D13" s="16">
        <v>7</v>
      </c>
      <c r="E13" s="19">
        <v>1</v>
      </c>
      <c r="F13" s="19">
        <v>1</v>
      </c>
      <c r="G13" s="17">
        <v>3</v>
      </c>
      <c r="H13" s="16">
        <v>2</v>
      </c>
      <c r="I13" s="19">
        <v>1</v>
      </c>
      <c r="J13" s="19">
        <v>1</v>
      </c>
      <c r="K13" s="6">
        <f t="shared" si="0"/>
        <v>0</v>
      </c>
      <c r="L13" s="16"/>
      <c r="M13" s="19"/>
      <c r="N13" s="19"/>
      <c r="O13" s="19"/>
      <c r="P13" s="19"/>
      <c r="Q13" s="18" t="e">
        <f t="shared" si="1"/>
        <v>#DIV/0!</v>
      </c>
      <c r="R13" s="17">
        <v>5</v>
      </c>
      <c r="S13" s="16"/>
      <c r="T13" s="19"/>
      <c r="U13" s="17"/>
      <c r="V13" s="16"/>
      <c r="W13" s="19"/>
      <c r="X13" s="17"/>
    </row>
    <row r="14" spans="1:24" ht="15.6" customHeight="1" thickBot="1" x14ac:dyDescent="0.25">
      <c r="A14" s="29">
        <v>6</v>
      </c>
      <c r="B14" s="29" t="s">
        <v>29</v>
      </c>
      <c r="C14" s="15">
        <v>1</v>
      </c>
      <c r="D14" s="16"/>
      <c r="E14" s="19"/>
      <c r="F14" s="19"/>
      <c r="G14" s="17"/>
      <c r="H14" s="16">
        <v>1</v>
      </c>
      <c r="I14" s="19"/>
      <c r="J14" s="19"/>
      <c r="K14" s="6">
        <f t="shared" si="0"/>
        <v>0</v>
      </c>
      <c r="L14" s="16"/>
      <c r="M14" s="19"/>
      <c r="N14" s="19"/>
      <c r="O14" s="19"/>
      <c r="P14" s="19"/>
      <c r="Q14" s="18" t="e">
        <f t="shared" si="1"/>
        <v>#DIV/0!</v>
      </c>
      <c r="R14" s="17">
        <v>6</v>
      </c>
      <c r="S14" s="16"/>
      <c r="T14" s="19"/>
      <c r="U14" s="17"/>
      <c r="V14" s="16"/>
      <c r="W14" s="19"/>
      <c r="X14" s="17"/>
    </row>
    <row r="15" spans="1:24" ht="15.6" customHeight="1" thickBot="1" x14ac:dyDescent="0.25">
      <c r="A15" s="29">
        <v>7</v>
      </c>
      <c r="B15" s="29" t="s">
        <v>30</v>
      </c>
      <c r="C15" s="15">
        <v>1</v>
      </c>
      <c r="D15" s="16"/>
      <c r="E15" s="19"/>
      <c r="F15" s="19"/>
      <c r="G15" s="17"/>
      <c r="H15" s="16">
        <v>18</v>
      </c>
      <c r="I15" s="19">
        <v>4</v>
      </c>
      <c r="J15" s="19"/>
      <c r="K15" s="6">
        <f t="shared" si="0"/>
        <v>0.22222222222222221</v>
      </c>
      <c r="L15" s="16"/>
      <c r="M15" s="19"/>
      <c r="N15" s="19"/>
      <c r="O15" s="19"/>
      <c r="P15" s="19"/>
      <c r="Q15" s="18" t="e">
        <f t="shared" si="1"/>
        <v>#DIV/0!</v>
      </c>
      <c r="R15" s="17">
        <v>2</v>
      </c>
      <c r="S15" s="16"/>
      <c r="T15" s="19"/>
      <c r="U15" s="17"/>
      <c r="V15" s="16"/>
      <c r="W15" s="19"/>
      <c r="X15" s="17"/>
    </row>
    <row r="16" spans="1:24" ht="15.6" customHeight="1" thickBot="1" x14ac:dyDescent="0.25">
      <c r="A16" s="29">
        <v>8</v>
      </c>
      <c r="B16" s="29" t="s">
        <v>31</v>
      </c>
      <c r="C16" s="15">
        <v>1</v>
      </c>
      <c r="D16" s="16">
        <v>7</v>
      </c>
      <c r="E16" s="19">
        <v>2</v>
      </c>
      <c r="F16" s="19">
        <v>2</v>
      </c>
      <c r="G16" s="17">
        <v>3</v>
      </c>
      <c r="H16" s="16">
        <v>20</v>
      </c>
      <c r="I16" s="19">
        <v>8</v>
      </c>
      <c r="J16" s="19">
        <v>2</v>
      </c>
      <c r="K16" s="6">
        <f t="shared" si="0"/>
        <v>0.3</v>
      </c>
      <c r="L16" s="16">
        <v>16</v>
      </c>
      <c r="M16" s="19">
        <v>8</v>
      </c>
      <c r="N16" s="19">
        <v>4</v>
      </c>
      <c r="O16" s="19">
        <v>3</v>
      </c>
      <c r="P16" s="19">
        <v>1</v>
      </c>
      <c r="Q16" s="18">
        <f t="shared" si="1"/>
        <v>2.1875</v>
      </c>
      <c r="R16" s="17">
        <v>10</v>
      </c>
      <c r="S16" s="16"/>
      <c r="T16" s="19"/>
      <c r="U16" s="17"/>
      <c r="V16" s="16"/>
      <c r="W16" s="19">
        <v>1</v>
      </c>
      <c r="X16" s="17"/>
    </row>
    <row r="17" spans="1:24" ht="15.6" customHeight="1" thickBot="1" x14ac:dyDescent="0.25">
      <c r="A17" s="29">
        <v>10</v>
      </c>
      <c r="B17" s="29" t="s">
        <v>32</v>
      </c>
      <c r="C17" s="15">
        <v>1</v>
      </c>
      <c r="D17" s="16">
        <v>12</v>
      </c>
      <c r="E17" s="19">
        <v>2</v>
      </c>
      <c r="F17" s="19">
        <v>1</v>
      </c>
      <c r="G17" s="17">
        <v>8</v>
      </c>
      <c r="H17" s="16">
        <v>9</v>
      </c>
      <c r="I17" s="19">
        <v>4</v>
      </c>
      <c r="J17" s="19">
        <v>3</v>
      </c>
      <c r="K17" s="6">
        <f t="shared" si="0"/>
        <v>0.1111111111111111</v>
      </c>
      <c r="L17" s="16"/>
      <c r="M17" s="19"/>
      <c r="N17" s="19"/>
      <c r="O17" s="19"/>
      <c r="P17" s="19"/>
      <c r="Q17" s="18" t="e">
        <f t="shared" si="1"/>
        <v>#DIV/0!</v>
      </c>
      <c r="R17" s="17">
        <v>1</v>
      </c>
      <c r="S17" s="16"/>
      <c r="T17" s="19"/>
      <c r="U17" s="17"/>
      <c r="V17" s="16"/>
      <c r="W17" s="19">
        <v>2</v>
      </c>
      <c r="X17" s="17"/>
    </row>
    <row r="18" spans="1:24" ht="15.6" customHeight="1" thickBot="1" x14ac:dyDescent="0.25">
      <c r="A18" s="29">
        <v>12</v>
      </c>
      <c r="B18" s="29" t="s">
        <v>33</v>
      </c>
      <c r="C18" s="15">
        <v>1</v>
      </c>
      <c r="D18" s="16">
        <v>6</v>
      </c>
      <c r="E18" s="19"/>
      <c r="F18" s="19"/>
      <c r="G18" s="17">
        <v>2</v>
      </c>
      <c r="H18" s="16">
        <v>8</v>
      </c>
      <c r="I18" s="19"/>
      <c r="J18" s="19">
        <v>2</v>
      </c>
      <c r="K18" s="6">
        <f t="shared" si="0"/>
        <v>-0.25</v>
      </c>
      <c r="L18" s="16"/>
      <c r="M18" s="19"/>
      <c r="N18" s="19"/>
      <c r="O18" s="19"/>
      <c r="P18" s="19"/>
      <c r="Q18" s="18" t="e">
        <f t="shared" si="1"/>
        <v>#DIV/0!</v>
      </c>
      <c r="R18" s="17">
        <v>1</v>
      </c>
      <c r="S18" s="16"/>
      <c r="T18" s="19"/>
      <c r="U18" s="17"/>
      <c r="V18" s="16"/>
      <c r="W18" s="19"/>
      <c r="X18" s="17"/>
    </row>
    <row r="19" spans="1:24" ht="15.6" customHeight="1" thickBot="1" x14ac:dyDescent="0.25">
      <c r="A19" s="29">
        <v>13</v>
      </c>
      <c r="B19" s="29" t="s">
        <v>34</v>
      </c>
      <c r="C19" s="15">
        <v>1</v>
      </c>
      <c r="D19" s="16"/>
      <c r="E19" s="19"/>
      <c r="F19" s="19"/>
      <c r="G19" s="17"/>
      <c r="H19" s="16">
        <v>13</v>
      </c>
      <c r="I19" s="19">
        <v>5</v>
      </c>
      <c r="J19" s="19">
        <v>2</v>
      </c>
      <c r="K19" s="6">
        <f t="shared" si="0"/>
        <v>0.23076923076923078</v>
      </c>
      <c r="L19" s="16"/>
      <c r="M19" s="19"/>
      <c r="N19" s="19"/>
      <c r="O19" s="19"/>
      <c r="P19" s="19"/>
      <c r="Q19" s="18" t="e">
        <f t="shared" si="1"/>
        <v>#DIV/0!</v>
      </c>
      <c r="R19" s="17">
        <v>1</v>
      </c>
      <c r="S19" s="16"/>
      <c r="T19" s="19"/>
      <c r="U19" s="17"/>
      <c r="V19" s="16"/>
      <c r="W19" s="19">
        <v>2</v>
      </c>
      <c r="X19" s="17"/>
    </row>
    <row r="20" spans="1:24" ht="15.6" customHeight="1" thickBot="1" x14ac:dyDescent="0.25">
      <c r="A20" s="29">
        <v>14</v>
      </c>
      <c r="B20" s="29" t="s">
        <v>35</v>
      </c>
      <c r="C20" s="15"/>
      <c r="D20" s="16"/>
      <c r="E20" s="19"/>
      <c r="F20" s="19"/>
      <c r="G20" s="17"/>
      <c r="H20" s="16"/>
      <c r="I20" s="19"/>
      <c r="J20" s="19"/>
      <c r="K20" s="6" t="e">
        <f t="shared" si="0"/>
        <v>#DIV/0!</v>
      </c>
      <c r="L20" s="16"/>
      <c r="M20" s="19"/>
      <c r="N20" s="19"/>
      <c r="O20" s="19"/>
      <c r="P20" s="19"/>
      <c r="Q20" s="18" t="e">
        <f t="shared" si="1"/>
        <v>#DIV/0!</v>
      </c>
      <c r="R20" s="17"/>
      <c r="S20" s="16"/>
      <c r="T20" s="19"/>
      <c r="U20" s="17"/>
      <c r="V20" s="16"/>
      <c r="W20" s="19"/>
      <c r="X20" s="17"/>
    </row>
    <row r="21" spans="1:24" ht="15.6" customHeight="1" thickBot="1" x14ac:dyDescent="0.25">
      <c r="A21" s="29"/>
      <c r="B21" s="29"/>
      <c r="C21" s="15"/>
      <c r="D21" s="16"/>
      <c r="E21" s="19"/>
      <c r="F21" s="19"/>
      <c r="G21" s="17"/>
      <c r="H21" s="16"/>
      <c r="I21" s="19"/>
      <c r="J21" s="19"/>
      <c r="K21" s="6" t="e">
        <f t="shared" si="0"/>
        <v>#DIV/0!</v>
      </c>
      <c r="L21" s="16"/>
      <c r="M21" s="19"/>
      <c r="N21" s="19"/>
      <c r="O21" s="19"/>
      <c r="P21" s="19"/>
      <c r="Q21" s="18" t="e">
        <f t="shared" si="1"/>
        <v>#DIV/0!</v>
      </c>
      <c r="R21" s="17"/>
      <c r="S21" s="16"/>
      <c r="T21" s="19"/>
      <c r="U21" s="17"/>
      <c r="V21" s="16"/>
      <c r="W21" s="19"/>
      <c r="X21" s="17"/>
    </row>
    <row r="22" spans="1:24" ht="15.6" customHeight="1" thickBot="1" x14ac:dyDescent="0.25">
      <c r="A22" s="29"/>
      <c r="B22" s="29"/>
      <c r="C22" s="15"/>
      <c r="D22" s="16"/>
      <c r="E22" s="19"/>
      <c r="F22" s="19"/>
      <c r="G22" s="17"/>
      <c r="H22" s="16"/>
      <c r="I22" s="19"/>
      <c r="J22" s="19"/>
      <c r="K22" s="6" t="e">
        <f t="shared" si="0"/>
        <v>#DIV/0!</v>
      </c>
      <c r="L22" s="16"/>
      <c r="M22" s="19"/>
      <c r="N22" s="19"/>
      <c r="O22" s="19"/>
      <c r="P22" s="19"/>
      <c r="Q22" s="18" t="e">
        <f t="shared" si="1"/>
        <v>#DIV/0!</v>
      </c>
      <c r="R22" s="17"/>
      <c r="S22" s="16"/>
      <c r="T22" s="19"/>
      <c r="U22" s="17"/>
      <c r="V22" s="16"/>
      <c r="W22" s="19"/>
      <c r="X22" s="17"/>
    </row>
    <row r="23" spans="1:24" ht="15.6" customHeight="1" thickBot="1" x14ac:dyDescent="0.25">
      <c r="A23" s="39"/>
      <c r="B23" s="12"/>
      <c r="C23" s="12"/>
      <c r="D23" s="5"/>
      <c r="E23" s="24"/>
      <c r="F23" s="24"/>
      <c r="G23" s="6"/>
      <c r="H23" s="5"/>
      <c r="I23" s="24"/>
      <c r="J23" s="24"/>
      <c r="K23" s="6" t="e">
        <f t="shared" si="0"/>
        <v>#DIV/0!</v>
      </c>
      <c r="L23" s="5"/>
      <c r="M23" s="24"/>
      <c r="N23" s="24"/>
      <c r="O23" s="24"/>
      <c r="P23" s="24"/>
      <c r="Q23" s="18" t="e">
        <f t="shared" si="1"/>
        <v>#DIV/0!</v>
      </c>
      <c r="R23" s="6"/>
      <c r="S23" s="5"/>
      <c r="T23" s="24"/>
      <c r="U23" s="6"/>
      <c r="V23" s="5"/>
      <c r="W23" s="24"/>
      <c r="X23" s="6"/>
    </row>
    <row r="24" spans="1:24" ht="15.6" customHeight="1" thickBot="1" x14ac:dyDescent="0.25">
      <c r="A24" s="60" t="s">
        <v>23</v>
      </c>
      <c r="B24" s="61"/>
      <c r="C24" s="62"/>
      <c r="D24" s="25">
        <f t="shared" ref="D24:J24" si="2">SUM(D11:D23)</f>
        <v>50</v>
      </c>
      <c r="E24" s="25">
        <f t="shared" si="2"/>
        <v>8</v>
      </c>
      <c r="F24" s="25">
        <f t="shared" si="2"/>
        <v>7</v>
      </c>
      <c r="G24" s="25">
        <f t="shared" si="2"/>
        <v>25</v>
      </c>
      <c r="H24" s="25">
        <f t="shared" si="2"/>
        <v>78</v>
      </c>
      <c r="I24" s="25">
        <f t="shared" si="2"/>
        <v>23</v>
      </c>
      <c r="J24" s="25">
        <f t="shared" si="2"/>
        <v>10</v>
      </c>
      <c r="K24" s="6">
        <f t="shared" si="0"/>
        <v>0.16666666666666666</v>
      </c>
      <c r="L24" s="41">
        <f>SUM(L11:L23)</f>
        <v>42</v>
      </c>
      <c r="M24" s="41">
        <f>SUM(M11:M23)</f>
        <v>23</v>
      </c>
      <c r="N24" s="41">
        <f>SUM(N11:N23)</f>
        <v>10</v>
      </c>
      <c r="O24" s="41">
        <f>SUM(O11:O23)</f>
        <v>5</v>
      </c>
      <c r="P24" s="41">
        <f>SUM(P11:P23)</f>
        <v>4</v>
      </c>
      <c r="Q24" s="18">
        <f t="shared" si="1"/>
        <v>2.2380952380952381</v>
      </c>
      <c r="R24" s="42">
        <f>SUM(R11:R23)</f>
        <v>46</v>
      </c>
      <c r="S24" s="42">
        <f t="shared" ref="S24:X24" si="3">SUM(S11:S23)</f>
        <v>71</v>
      </c>
      <c r="T24" s="42">
        <f t="shared" si="3"/>
        <v>21</v>
      </c>
      <c r="U24" s="42">
        <f t="shared" si="3"/>
        <v>0</v>
      </c>
      <c r="V24" s="42">
        <f t="shared" si="3"/>
        <v>0</v>
      </c>
      <c r="W24" s="42">
        <f t="shared" si="3"/>
        <v>6</v>
      </c>
      <c r="X24" s="42">
        <f t="shared" si="3"/>
        <v>0</v>
      </c>
    </row>
    <row r="25" spans="1:24" ht="13.5" thickBot="1" x14ac:dyDescent="0.25"/>
    <row r="26" spans="1:24" ht="21" customHeight="1" thickBot="1" x14ac:dyDescent="0.25">
      <c r="B26" s="72" t="s">
        <v>19</v>
      </c>
      <c r="C26" s="73"/>
      <c r="D26" s="73"/>
      <c r="E26" s="74">
        <v>1</v>
      </c>
      <c r="F26" s="74"/>
      <c r="G26" s="74"/>
      <c r="H26" s="74">
        <v>2</v>
      </c>
      <c r="I26" s="74"/>
      <c r="J26" s="74"/>
      <c r="K26" s="74">
        <v>3</v>
      </c>
      <c r="L26" s="74"/>
      <c r="M26" s="74"/>
    </row>
    <row r="27" spans="1:24" ht="21" customHeight="1" thickBot="1" x14ac:dyDescent="0.25">
      <c r="B27" s="73" t="s">
        <v>24</v>
      </c>
      <c r="C27" s="73"/>
      <c r="D27" s="73"/>
      <c r="E27" s="73">
        <v>25</v>
      </c>
      <c r="F27" s="73"/>
      <c r="G27" s="73"/>
      <c r="H27" s="73">
        <v>26</v>
      </c>
      <c r="I27" s="73"/>
      <c r="J27" s="73"/>
      <c r="K27" s="73"/>
      <c r="L27" s="73"/>
      <c r="M27" s="73"/>
    </row>
    <row r="28" spans="1:24" ht="20.45" customHeight="1" thickBot="1" x14ac:dyDescent="0.25">
      <c r="B28" s="73" t="s">
        <v>96</v>
      </c>
      <c r="C28" s="73"/>
      <c r="D28" s="73"/>
      <c r="E28" s="73">
        <v>20</v>
      </c>
      <c r="F28" s="73"/>
      <c r="G28" s="73"/>
      <c r="H28" s="73">
        <v>24</v>
      </c>
      <c r="I28" s="73"/>
      <c r="J28" s="73"/>
      <c r="K28" s="73"/>
      <c r="L28" s="73"/>
      <c r="M28" s="73"/>
    </row>
    <row r="29" spans="1:24" ht="13.5" thickBot="1" x14ac:dyDescent="0.25"/>
    <row r="30" spans="1:24" x14ac:dyDescent="0.2">
      <c r="B30" s="57" t="s">
        <v>20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pans="1:24" ht="13.5" thickBot="1" x14ac:dyDescent="0.25">
      <c r="B31" s="50" t="s">
        <v>21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</sheetData>
  <mergeCells count="24">
    <mergeCell ref="K26:M26"/>
    <mergeCell ref="B26:D26"/>
    <mergeCell ref="H28:J28"/>
    <mergeCell ref="K28:M28"/>
    <mergeCell ref="B27:D27"/>
    <mergeCell ref="E27:G27"/>
    <mergeCell ref="H27:J27"/>
    <mergeCell ref="K27:M27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AF20" sqref="AF20"/>
    </sheetView>
  </sheetViews>
  <sheetFormatPr defaultColWidth="8.85546875" defaultRowHeight="12.75" x14ac:dyDescent="0.2"/>
  <cols>
    <col min="1" max="1" width="4.28515625" style="45" customWidth="1"/>
    <col min="2" max="2" width="21.5703125" style="45" customWidth="1"/>
    <col min="3" max="3" width="3.42578125" style="45" customWidth="1"/>
    <col min="4" max="4" width="5" style="45" customWidth="1"/>
    <col min="5" max="5" width="4.140625" style="45" customWidth="1"/>
    <col min="6" max="6" width="3.7109375" style="45" customWidth="1"/>
    <col min="7" max="7" width="5.140625" style="45" customWidth="1"/>
    <col min="8" max="8" width="4.140625" style="45" customWidth="1"/>
    <col min="9" max="9" width="4" style="45" customWidth="1"/>
    <col min="10" max="10" width="4.140625" style="45" customWidth="1"/>
    <col min="11" max="11" width="4.85546875" style="45" customWidth="1"/>
    <col min="12" max="12" width="4.7109375" style="45" customWidth="1"/>
    <col min="13" max="13" width="3.5703125" style="45" customWidth="1"/>
    <col min="14" max="14" width="3.7109375" style="45" customWidth="1"/>
    <col min="15" max="16" width="3.28515625" style="45" customWidth="1"/>
    <col min="17" max="17" width="4.5703125" style="45" customWidth="1"/>
    <col min="18" max="19" width="4.42578125" style="45" customWidth="1"/>
    <col min="20" max="20" width="5.140625" style="45" customWidth="1"/>
    <col min="21" max="21" width="4.7109375" style="45" customWidth="1"/>
    <col min="22" max="22" width="5.28515625" style="45" customWidth="1"/>
    <col min="23" max="23" width="5.7109375" style="45" customWidth="1"/>
    <col min="24" max="24" width="6.140625" style="45" customWidth="1"/>
    <col min="25" max="16384" width="8.85546875" style="45"/>
  </cols>
  <sheetData>
    <row r="1" spans="1:24" ht="13.9" customHeight="1" x14ac:dyDescent="0.2">
      <c r="J1" s="2"/>
      <c r="N1" s="55" t="s">
        <v>101</v>
      </c>
      <c r="O1" s="55"/>
      <c r="P1" s="55"/>
      <c r="Q1" s="55"/>
      <c r="R1" s="55"/>
      <c r="S1" s="55"/>
      <c r="T1" s="55"/>
      <c r="U1" s="55"/>
      <c r="V1" s="55"/>
    </row>
    <row r="2" spans="1:24" ht="13.9" customHeight="1" x14ac:dyDescent="0.2">
      <c r="B2" s="55" t="s">
        <v>22</v>
      </c>
      <c r="C2" s="56"/>
      <c r="D2" s="56"/>
      <c r="E2" s="56"/>
      <c r="F2" s="56"/>
      <c r="G2" s="56"/>
      <c r="H2" s="56"/>
      <c r="I2" s="56"/>
      <c r="J2" s="56"/>
      <c r="K2" s="56"/>
      <c r="N2" s="55"/>
      <c r="O2" s="55"/>
      <c r="P2" s="55"/>
      <c r="Q2" s="55"/>
      <c r="R2" s="55"/>
      <c r="S2" s="55"/>
      <c r="T2" s="55"/>
      <c r="U2" s="55"/>
      <c r="V2" s="55"/>
    </row>
    <row r="3" spans="1:24" ht="13.9" customHeight="1" x14ac:dyDescent="0.2"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24" ht="12" customHeight="1" x14ac:dyDescent="0.2">
      <c r="B4" s="56"/>
      <c r="C4" s="56"/>
      <c r="D4" s="56"/>
      <c r="E4" s="56"/>
      <c r="F4" s="56"/>
      <c r="G4" s="56"/>
      <c r="H4" s="56"/>
      <c r="I4" s="56"/>
      <c r="J4" s="56"/>
      <c r="K4" s="56"/>
      <c r="M4" s="79" t="s">
        <v>102</v>
      </c>
      <c r="N4" s="80"/>
      <c r="O4" s="80"/>
      <c r="P4" s="80"/>
      <c r="Q4" s="80"/>
      <c r="R4" s="80"/>
      <c r="S4" s="80"/>
      <c r="T4" s="80"/>
      <c r="U4" s="80"/>
      <c r="V4" s="80"/>
      <c r="W4" s="80"/>
    </row>
    <row r="5" spans="1:24" ht="13.15" customHeight="1" x14ac:dyDescent="0.2"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</row>
    <row r="6" spans="1:24" ht="13.9" customHeight="1" x14ac:dyDescent="0.2">
      <c r="B6" s="55" t="s">
        <v>103</v>
      </c>
      <c r="C6" s="55"/>
      <c r="D6" s="55"/>
      <c r="E6" s="55"/>
      <c r="F6" s="55"/>
      <c r="G6" s="55"/>
      <c r="H6" s="55"/>
      <c r="I6" s="55"/>
      <c r="J6" s="55"/>
      <c r="K6" s="55"/>
    </row>
    <row r="7" spans="1:24" x14ac:dyDescent="0.2">
      <c r="B7" s="55"/>
      <c r="C7" s="55"/>
      <c r="D7" s="55"/>
      <c r="E7" s="55"/>
      <c r="F7" s="55"/>
      <c r="G7" s="55"/>
      <c r="H7" s="55"/>
      <c r="I7" s="55"/>
      <c r="J7" s="55"/>
      <c r="K7" s="55"/>
      <c r="M7" s="85" t="s">
        <v>100</v>
      </c>
      <c r="N7" s="56"/>
      <c r="O7" s="56"/>
      <c r="P7" s="56"/>
      <c r="Q7" s="56"/>
      <c r="R7" s="56"/>
      <c r="S7" s="56"/>
      <c r="T7" s="56"/>
      <c r="U7" s="56"/>
      <c r="V7" s="56"/>
      <c r="W7" s="56"/>
    </row>
    <row r="8" spans="1:24" ht="13.5" thickBot="1" x14ac:dyDescent="0.25"/>
    <row r="9" spans="1:24" s="3" customFormat="1" ht="16.5" thickBot="1" x14ac:dyDescent="0.25">
      <c r="D9" s="65" t="s">
        <v>14</v>
      </c>
      <c r="E9" s="64"/>
      <c r="F9" s="64"/>
      <c r="G9" s="64"/>
      <c r="H9" s="65" t="s">
        <v>15</v>
      </c>
      <c r="I9" s="65"/>
      <c r="J9" s="65"/>
      <c r="K9" s="65"/>
      <c r="L9" s="69" t="s">
        <v>16</v>
      </c>
      <c r="M9" s="69"/>
      <c r="N9" s="69"/>
      <c r="O9" s="69"/>
      <c r="P9" s="69"/>
      <c r="Q9" s="69"/>
      <c r="R9" s="69"/>
      <c r="S9" s="69" t="s">
        <v>17</v>
      </c>
      <c r="T9" s="69"/>
      <c r="U9" s="69"/>
      <c r="V9" s="69" t="s">
        <v>18</v>
      </c>
      <c r="W9" s="64"/>
      <c r="X9" s="64"/>
    </row>
    <row r="10" spans="1:24" s="4" customFormat="1" ht="15.75" thickBot="1" x14ac:dyDescent="0.25">
      <c r="A10" s="8" t="s">
        <v>0</v>
      </c>
      <c r="B10" s="11" t="s">
        <v>1</v>
      </c>
      <c r="C10" s="11" t="s">
        <v>2</v>
      </c>
      <c r="D10" s="9" t="s">
        <v>3</v>
      </c>
      <c r="E10" s="20" t="s">
        <v>4</v>
      </c>
      <c r="F10" s="20" t="s">
        <v>5</v>
      </c>
      <c r="G10" s="10" t="s">
        <v>6</v>
      </c>
      <c r="H10" s="9" t="s">
        <v>3</v>
      </c>
      <c r="I10" s="20" t="s">
        <v>7</v>
      </c>
      <c r="J10" s="21" t="s">
        <v>5</v>
      </c>
      <c r="K10" s="10" t="s">
        <v>9</v>
      </c>
      <c r="L10" s="9" t="s">
        <v>3</v>
      </c>
      <c r="M10" s="20">
        <v>3</v>
      </c>
      <c r="N10" s="20">
        <v>2</v>
      </c>
      <c r="O10" s="20">
        <v>1</v>
      </c>
      <c r="P10" s="20">
        <v>0</v>
      </c>
      <c r="Q10" s="20" t="s">
        <v>10</v>
      </c>
      <c r="R10" s="10" t="s">
        <v>8</v>
      </c>
      <c r="S10" s="9" t="s">
        <v>3</v>
      </c>
      <c r="T10" s="20" t="s">
        <v>11</v>
      </c>
      <c r="U10" s="10" t="s">
        <v>5</v>
      </c>
      <c r="V10" s="9" t="s">
        <v>12</v>
      </c>
      <c r="W10" s="20" t="s">
        <v>13</v>
      </c>
      <c r="X10" s="10" t="s">
        <v>5</v>
      </c>
    </row>
    <row r="11" spans="1:24" ht="15.6" customHeight="1" thickBot="1" x14ac:dyDescent="0.25">
      <c r="A11" s="27">
        <v>1</v>
      </c>
      <c r="B11" s="28" t="s">
        <v>26</v>
      </c>
      <c r="C11" s="13">
        <v>4</v>
      </c>
      <c r="D11" s="5">
        <v>29</v>
      </c>
      <c r="E11" s="18">
        <v>6</v>
      </c>
      <c r="F11" s="18">
        <v>2</v>
      </c>
      <c r="G11" s="49">
        <v>18</v>
      </c>
      <c r="H11" s="5">
        <v>29</v>
      </c>
      <c r="I11" s="18">
        <v>9</v>
      </c>
      <c r="J11" s="18">
        <v>5</v>
      </c>
      <c r="K11" s="6">
        <f>(I11-J11)/H11</f>
        <v>0.13793103448275862</v>
      </c>
      <c r="L11" s="5"/>
      <c r="M11" s="18"/>
      <c r="N11" s="18"/>
      <c r="O11" s="18"/>
      <c r="P11" s="18"/>
      <c r="Q11" s="18" t="e">
        <f>((M11*3)+(N11*2)+(O11*1)+(P11*0))/L11</f>
        <v>#DIV/0!</v>
      </c>
      <c r="R11" s="6">
        <v>15</v>
      </c>
      <c r="S11" s="5">
        <v>220</v>
      </c>
      <c r="T11" s="18">
        <v>69</v>
      </c>
      <c r="U11" s="6">
        <v>1</v>
      </c>
      <c r="V11" s="5"/>
      <c r="W11" s="18">
        <v>5</v>
      </c>
      <c r="X11" s="6"/>
    </row>
    <row r="12" spans="1:24" ht="15.6" customHeight="1" thickBot="1" x14ac:dyDescent="0.25">
      <c r="A12" s="29">
        <v>2</v>
      </c>
      <c r="B12" s="29" t="s">
        <v>27</v>
      </c>
      <c r="C12" s="15">
        <v>4</v>
      </c>
      <c r="D12" s="16">
        <v>58</v>
      </c>
      <c r="E12" s="19">
        <v>25</v>
      </c>
      <c r="F12" s="19">
        <v>6</v>
      </c>
      <c r="G12" s="17">
        <v>43</v>
      </c>
      <c r="H12" s="16">
        <v>3</v>
      </c>
      <c r="I12" s="19">
        <v>1</v>
      </c>
      <c r="J12" s="19"/>
      <c r="K12" s="6">
        <f t="shared" ref="K12:K24" si="0">(I12-J12)/H12</f>
        <v>0.33333333333333331</v>
      </c>
      <c r="L12" s="16">
        <v>62</v>
      </c>
      <c r="M12" s="19">
        <v>39</v>
      </c>
      <c r="N12" s="19">
        <v>14</v>
      </c>
      <c r="O12" s="19">
        <v>4</v>
      </c>
      <c r="P12" s="19">
        <v>5</v>
      </c>
      <c r="Q12" s="18">
        <f t="shared" ref="Q12:Q24" si="1">((M12*3)+(N12*2)+(O12*1)+(P12*0))/L12</f>
        <v>2.403225806451613</v>
      </c>
      <c r="R12" s="17">
        <v>47</v>
      </c>
      <c r="S12" s="16"/>
      <c r="T12" s="19"/>
      <c r="U12" s="17"/>
      <c r="V12" s="16"/>
      <c r="W12" s="19"/>
      <c r="X12" s="17"/>
    </row>
    <row r="13" spans="1:24" ht="15.6" customHeight="1" thickBot="1" x14ac:dyDescent="0.25">
      <c r="A13" s="29">
        <v>3</v>
      </c>
      <c r="B13" s="29" t="s">
        <v>28</v>
      </c>
      <c r="C13" s="15">
        <v>4</v>
      </c>
      <c r="D13" s="16">
        <v>12</v>
      </c>
      <c r="E13" s="19">
        <v>1</v>
      </c>
      <c r="F13" s="19"/>
      <c r="G13" s="17">
        <v>4</v>
      </c>
      <c r="H13" s="16">
        <v>4</v>
      </c>
      <c r="I13" s="19"/>
      <c r="J13" s="19">
        <v>2</v>
      </c>
      <c r="K13" s="6">
        <f t="shared" si="0"/>
        <v>-0.5</v>
      </c>
      <c r="L13" s="16">
        <v>8</v>
      </c>
      <c r="M13" s="19">
        <v>1</v>
      </c>
      <c r="N13" s="19">
        <v>4</v>
      </c>
      <c r="O13" s="19">
        <v>1</v>
      </c>
      <c r="P13" s="19">
        <v>2</v>
      </c>
      <c r="Q13" s="18">
        <f t="shared" si="1"/>
        <v>1.5</v>
      </c>
      <c r="R13" s="17">
        <v>22</v>
      </c>
      <c r="S13" s="16"/>
      <c r="T13" s="19"/>
      <c r="U13" s="17"/>
      <c r="V13" s="16"/>
      <c r="W13" s="19"/>
      <c r="X13" s="17"/>
    </row>
    <row r="14" spans="1:24" ht="15.6" customHeight="1" thickBot="1" x14ac:dyDescent="0.25">
      <c r="A14" s="29">
        <v>6</v>
      </c>
      <c r="B14" s="29" t="s">
        <v>29</v>
      </c>
      <c r="C14" s="15">
        <v>4</v>
      </c>
      <c r="D14" s="16"/>
      <c r="E14" s="19"/>
      <c r="F14" s="19"/>
      <c r="G14" s="17"/>
      <c r="H14" s="16">
        <v>1</v>
      </c>
      <c r="I14" s="19"/>
      <c r="J14" s="19"/>
      <c r="K14" s="6">
        <f t="shared" si="0"/>
        <v>0</v>
      </c>
      <c r="L14" s="16"/>
      <c r="M14" s="19"/>
      <c r="N14" s="19"/>
      <c r="O14" s="19"/>
      <c r="P14" s="19"/>
      <c r="Q14" s="18" t="e">
        <f t="shared" si="1"/>
        <v>#DIV/0!</v>
      </c>
      <c r="R14" s="17">
        <v>10</v>
      </c>
      <c r="S14" s="16"/>
      <c r="T14" s="19"/>
      <c r="U14" s="17"/>
      <c r="V14" s="16"/>
      <c r="W14" s="19"/>
      <c r="X14" s="17"/>
    </row>
    <row r="15" spans="1:24" ht="15.6" customHeight="1" thickBot="1" x14ac:dyDescent="0.25">
      <c r="A15" s="29">
        <v>7</v>
      </c>
      <c r="B15" s="29" t="s">
        <v>30</v>
      </c>
      <c r="C15" s="15">
        <v>4</v>
      </c>
      <c r="D15" s="16"/>
      <c r="E15" s="19"/>
      <c r="F15" s="19"/>
      <c r="G15" s="17"/>
      <c r="H15" s="16">
        <v>51</v>
      </c>
      <c r="I15" s="19">
        <v>17</v>
      </c>
      <c r="J15" s="19">
        <v>6</v>
      </c>
      <c r="K15" s="6">
        <f t="shared" si="0"/>
        <v>0.21568627450980393</v>
      </c>
      <c r="L15" s="16">
        <v>1</v>
      </c>
      <c r="M15" s="19"/>
      <c r="N15" s="19"/>
      <c r="O15" s="19">
        <v>1</v>
      </c>
      <c r="P15" s="19"/>
      <c r="Q15" s="18">
        <f t="shared" si="1"/>
        <v>1</v>
      </c>
      <c r="R15" s="17">
        <v>4</v>
      </c>
      <c r="S15" s="16"/>
      <c r="T15" s="19"/>
      <c r="U15" s="17"/>
      <c r="V15" s="16"/>
      <c r="W15" s="19">
        <v>1</v>
      </c>
      <c r="X15" s="17"/>
    </row>
    <row r="16" spans="1:24" ht="15.6" customHeight="1" thickBot="1" x14ac:dyDescent="0.25">
      <c r="A16" s="29">
        <v>8</v>
      </c>
      <c r="B16" s="29" t="s">
        <v>31</v>
      </c>
      <c r="C16" s="15">
        <v>4</v>
      </c>
      <c r="D16" s="16">
        <v>28</v>
      </c>
      <c r="E16" s="19">
        <v>2</v>
      </c>
      <c r="F16" s="19">
        <v>5</v>
      </c>
      <c r="G16" s="17">
        <v>15</v>
      </c>
      <c r="H16" s="16">
        <v>59</v>
      </c>
      <c r="I16" s="19">
        <v>16</v>
      </c>
      <c r="J16" s="19">
        <v>12</v>
      </c>
      <c r="K16" s="6">
        <f t="shared" si="0"/>
        <v>6.7796610169491525E-2</v>
      </c>
      <c r="L16" s="16">
        <v>85</v>
      </c>
      <c r="M16" s="19">
        <v>30</v>
      </c>
      <c r="N16" s="19">
        <v>21</v>
      </c>
      <c r="O16" s="19"/>
      <c r="P16" s="19">
        <v>34</v>
      </c>
      <c r="Q16" s="18">
        <f t="shared" si="1"/>
        <v>1.5529411764705883</v>
      </c>
      <c r="R16" s="17">
        <v>28</v>
      </c>
      <c r="S16" s="16"/>
      <c r="T16" s="19"/>
      <c r="U16" s="17"/>
      <c r="V16" s="16"/>
      <c r="W16" s="19">
        <v>3</v>
      </c>
      <c r="X16" s="17"/>
    </row>
    <row r="17" spans="1:24" ht="15.6" customHeight="1" thickBot="1" x14ac:dyDescent="0.25">
      <c r="A17" s="29">
        <v>10</v>
      </c>
      <c r="B17" s="29" t="s">
        <v>32</v>
      </c>
      <c r="C17" s="15">
        <v>4</v>
      </c>
      <c r="D17" s="16">
        <v>25</v>
      </c>
      <c r="E17" s="19">
        <v>1</v>
      </c>
      <c r="F17" s="19">
        <v>3</v>
      </c>
      <c r="G17" s="17">
        <v>12</v>
      </c>
      <c r="H17" s="16">
        <v>46</v>
      </c>
      <c r="I17" s="19">
        <v>16</v>
      </c>
      <c r="J17" s="19">
        <v>7</v>
      </c>
      <c r="K17" s="6">
        <f t="shared" si="0"/>
        <v>0.19565217391304349</v>
      </c>
      <c r="L17" s="16"/>
      <c r="M17" s="19"/>
      <c r="N17" s="19"/>
      <c r="O17" s="19"/>
      <c r="P17" s="19"/>
      <c r="Q17" s="18" t="e">
        <f t="shared" si="1"/>
        <v>#DIV/0!</v>
      </c>
      <c r="R17" s="17">
        <v>4</v>
      </c>
      <c r="S17" s="16"/>
      <c r="T17" s="19"/>
      <c r="U17" s="17"/>
      <c r="V17" s="16"/>
      <c r="W17" s="19">
        <v>10</v>
      </c>
      <c r="X17" s="17"/>
    </row>
    <row r="18" spans="1:24" ht="15.6" customHeight="1" thickBot="1" x14ac:dyDescent="0.25">
      <c r="A18" s="29">
        <v>12</v>
      </c>
      <c r="B18" s="29" t="s">
        <v>33</v>
      </c>
      <c r="C18" s="15">
        <v>4</v>
      </c>
      <c r="D18" s="16">
        <v>33</v>
      </c>
      <c r="E18" s="19">
        <v>2</v>
      </c>
      <c r="F18" s="19">
        <v>2</v>
      </c>
      <c r="G18" s="17">
        <v>18</v>
      </c>
      <c r="H18" s="16">
        <v>26</v>
      </c>
      <c r="I18" s="19">
        <v>8</v>
      </c>
      <c r="J18" s="19">
        <v>5</v>
      </c>
      <c r="K18" s="6">
        <f t="shared" si="0"/>
        <v>0.11538461538461539</v>
      </c>
      <c r="L18" s="16"/>
      <c r="M18" s="19"/>
      <c r="N18" s="19"/>
      <c r="O18" s="19"/>
      <c r="P18" s="19"/>
      <c r="Q18" s="18" t="e">
        <f>((M18*3)+(N18*2)+(O18*1)+(P18*0))/L18</f>
        <v>#DIV/0!</v>
      </c>
      <c r="R18" s="17">
        <v>10</v>
      </c>
      <c r="S18" s="16"/>
      <c r="T18" s="19"/>
      <c r="U18" s="17"/>
      <c r="V18" s="16"/>
      <c r="W18" s="19"/>
      <c r="X18" s="17"/>
    </row>
    <row r="19" spans="1:24" ht="15.6" customHeight="1" thickBot="1" x14ac:dyDescent="0.25">
      <c r="A19" s="29">
        <v>13</v>
      </c>
      <c r="B19" s="29" t="s">
        <v>34</v>
      </c>
      <c r="C19" s="15">
        <v>4</v>
      </c>
      <c r="D19" s="16"/>
      <c r="E19" s="19"/>
      <c r="F19" s="19"/>
      <c r="G19" s="17"/>
      <c r="H19" s="16">
        <v>32</v>
      </c>
      <c r="I19" s="19">
        <v>10</v>
      </c>
      <c r="J19" s="19">
        <v>5</v>
      </c>
      <c r="K19" s="6">
        <f t="shared" si="0"/>
        <v>0.15625</v>
      </c>
      <c r="L19" s="16">
        <v>1</v>
      </c>
      <c r="M19" s="19"/>
      <c r="N19" s="19"/>
      <c r="O19" s="19">
        <v>1</v>
      </c>
      <c r="P19" s="19"/>
      <c r="Q19" s="18">
        <f t="shared" si="1"/>
        <v>1</v>
      </c>
      <c r="R19" s="17"/>
      <c r="S19" s="16"/>
      <c r="T19" s="19"/>
      <c r="U19" s="17"/>
      <c r="V19" s="16"/>
      <c r="W19" s="19">
        <v>2</v>
      </c>
      <c r="X19" s="17"/>
    </row>
    <row r="20" spans="1:24" ht="15.6" customHeight="1" thickBot="1" x14ac:dyDescent="0.25">
      <c r="A20" s="29">
        <v>14</v>
      </c>
      <c r="B20" s="29" t="s">
        <v>35</v>
      </c>
      <c r="C20" s="15"/>
      <c r="D20" s="16"/>
      <c r="E20" s="19"/>
      <c r="F20" s="19"/>
      <c r="G20" s="17"/>
      <c r="H20" s="16"/>
      <c r="I20" s="19"/>
      <c r="J20" s="19"/>
      <c r="K20" s="6" t="e">
        <f t="shared" si="0"/>
        <v>#DIV/0!</v>
      </c>
      <c r="L20" s="16"/>
      <c r="M20" s="19"/>
      <c r="N20" s="19"/>
      <c r="O20" s="19"/>
      <c r="P20" s="19"/>
      <c r="Q20" s="18" t="e">
        <f t="shared" si="1"/>
        <v>#DIV/0!</v>
      </c>
      <c r="R20" s="17"/>
      <c r="S20" s="16"/>
      <c r="T20" s="19"/>
      <c r="U20" s="17"/>
      <c r="V20" s="16"/>
      <c r="W20" s="19"/>
      <c r="X20" s="17"/>
    </row>
    <row r="21" spans="1:24" ht="15.6" customHeight="1" thickBot="1" x14ac:dyDescent="0.25">
      <c r="A21" s="29"/>
      <c r="B21" s="29"/>
      <c r="C21" s="15"/>
      <c r="D21" s="16"/>
      <c r="E21" s="19"/>
      <c r="F21" s="19"/>
      <c r="G21" s="17"/>
      <c r="H21" s="16"/>
      <c r="I21" s="19"/>
      <c r="J21" s="19"/>
      <c r="K21" s="6" t="e">
        <f t="shared" si="0"/>
        <v>#DIV/0!</v>
      </c>
      <c r="L21" s="16"/>
      <c r="M21" s="19"/>
      <c r="N21" s="19"/>
      <c r="O21" s="19"/>
      <c r="P21" s="19"/>
      <c r="Q21" s="18" t="e">
        <f t="shared" si="1"/>
        <v>#DIV/0!</v>
      </c>
      <c r="R21" s="17"/>
      <c r="S21" s="16"/>
      <c r="T21" s="19"/>
      <c r="U21" s="17"/>
      <c r="V21" s="16"/>
      <c r="W21" s="19"/>
      <c r="X21" s="17"/>
    </row>
    <row r="22" spans="1:24" ht="15.6" customHeight="1" thickBot="1" x14ac:dyDescent="0.25">
      <c r="A22" s="29"/>
      <c r="B22" s="29"/>
      <c r="C22" s="15"/>
      <c r="D22" s="16"/>
      <c r="E22" s="19"/>
      <c r="F22" s="19"/>
      <c r="G22" s="17"/>
      <c r="H22" s="16"/>
      <c r="I22" s="19"/>
      <c r="J22" s="19"/>
      <c r="K22" s="6" t="e">
        <f t="shared" si="0"/>
        <v>#DIV/0!</v>
      </c>
      <c r="L22" s="16"/>
      <c r="M22" s="19"/>
      <c r="N22" s="19"/>
      <c r="O22" s="19"/>
      <c r="P22" s="19"/>
      <c r="Q22" s="18" t="e">
        <f t="shared" si="1"/>
        <v>#DIV/0!</v>
      </c>
      <c r="R22" s="17"/>
      <c r="S22" s="16"/>
      <c r="T22" s="19"/>
      <c r="U22" s="17"/>
      <c r="V22" s="16"/>
      <c r="W22" s="19"/>
      <c r="X22" s="17"/>
    </row>
    <row r="23" spans="1:24" ht="15.6" customHeight="1" thickBot="1" x14ac:dyDescent="0.25">
      <c r="A23" s="44"/>
      <c r="B23" s="12"/>
      <c r="C23" s="12"/>
      <c r="D23" s="5"/>
      <c r="E23" s="24"/>
      <c r="F23" s="24"/>
      <c r="G23" s="6"/>
      <c r="H23" s="5"/>
      <c r="I23" s="24"/>
      <c r="J23" s="24"/>
      <c r="K23" s="6" t="e">
        <f t="shared" si="0"/>
        <v>#DIV/0!</v>
      </c>
      <c r="L23" s="5"/>
      <c r="M23" s="24"/>
      <c r="N23" s="24"/>
      <c r="O23" s="24"/>
      <c r="P23" s="24"/>
      <c r="Q23" s="18" t="e">
        <f t="shared" si="1"/>
        <v>#DIV/0!</v>
      </c>
      <c r="R23" s="6"/>
      <c r="S23" s="5"/>
      <c r="T23" s="24"/>
      <c r="U23" s="6"/>
      <c r="V23" s="5"/>
      <c r="W23" s="24"/>
      <c r="X23" s="6"/>
    </row>
    <row r="24" spans="1:24" ht="15.6" customHeight="1" thickBot="1" x14ac:dyDescent="0.25">
      <c r="A24" s="60" t="s">
        <v>23</v>
      </c>
      <c r="B24" s="61"/>
      <c r="C24" s="62"/>
      <c r="D24" s="25">
        <f t="shared" ref="D24:J24" si="2">SUM(D11:D23)</f>
        <v>185</v>
      </c>
      <c r="E24" s="25">
        <f t="shared" si="2"/>
        <v>37</v>
      </c>
      <c r="F24" s="25">
        <f t="shared" si="2"/>
        <v>18</v>
      </c>
      <c r="G24" s="25">
        <f t="shared" si="2"/>
        <v>110</v>
      </c>
      <c r="H24" s="25">
        <f t="shared" si="2"/>
        <v>251</v>
      </c>
      <c r="I24" s="25">
        <f t="shared" si="2"/>
        <v>77</v>
      </c>
      <c r="J24" s="25">
        <f t="shared" si="2"/>
        <v>42</v>
      </c>
      <c r="K24" s="6">
        <f t="shared" si="0"/>
        <v>0.1394422310756972</v>
      </c>
      <c r="L24" s="46">
        <f>SUM(L11:L23)</f>
        <v>157</v>
      </c>
      <c r="M24" s="46">
        <f>SUM(M11:M23)</f>
        <v>70</v>
      </c>
      <c r="N24" s="46">
        <f>SUM(N11:N23)</f>
        <v>39</v>
      </c>
      <c r="O24" s="46">
        <f>SUM(O11:O23)</f>
        <v>7</v>
      </c>
      <c r="P24" s="46">
        <f>SUM(P11:P23)</f>
        <v>41</v>
      </c>
      <c r="Q24" s="18">
        <f t="shared" si="1"/>
        <v>1.8789808917197452</v>
      </c>
      <c r="R24" s="47">
        <f>SUM(R11:R23)</f>
        <v>140</v>
      </c>
      <c r="S24" s="47">
        <f t="shared" ref="S24:X24" si="3">SUM(S11:S23)</f>
        <v>220</v>
      </c>
      <c r="T24" s="47">
        <f t="shared" si="3"/>
        <v>69</v>
      </c>
      <c r="U24" s="47">
        <f t="shared" si="3"/>
        <v>1</v>
      </c>
      <c r="V24" s="47">
        <f t="shared" si="3"/>
        <v>0</v>
      </c>
      <c r="W24" s="47">
        <f t="shared" si="3"/>
        <v>21</v>
      </c>
      <c r="X24" s="47">
        <f t="shared" si="3"/>
        <v>0</v>
      </c>
    </row>
    <row r="25" spans="1:24" ht="13.5" thickBot="1" x14ac:dyDescent="0.25"/>
    <row r="26" spans="1:24" ht="21" customHeight="1" thickBot="1" x14ac:dyDescent="0.25">
      <c r="B26" s="72" t="s">
        <v>19</v>
      </c>
      <c r="C26" s="73"/>
      <c r="D26" s="73"/>
      <c r="E26" s="74">
        <v>1</v>
      </c>
      <c r="F26" s="74"/>
      <c r="G26" s="74"/>
      <c r="H26" s="74">
        <v>2</v>
      </c>
      <c r="I26" s="74"/>
      <c r="J26" s="74"/>
      <c r="K26" s="74">
        <v>3</v>
      </c>
      <c r="L26" s="74"/>
      <c r="M26" s="74"/>
      <c r="N26" s="74">
        <v>4</v>
      </c>
      <c r="O26" s="74"/>
      <c r="P26" s="74"/>
      <c r="Q26" s="74">
        <v>5</v>
      </c>
      <c r="R26" s="74"/>
      <c r="S26" s="74"/>
    </row>
    <row r="27" spans="1:24" ht="21" customHeight="1" thickBot="1" x14ac:dyDescent="0.25">
      <c r="B27" s="73" t="s">
        <v>24</v>
      </c>
      <c r="C27" s="73"/>
      <c r="D27" s="73"/>
      <c r="E27" s="83" t="s">
        <v>105</v>
      </c>
      <c r="F27" s="73"/>
      <c r="G27" s="73"/>
      <c r="H27" s="83" t="s">
        <v>107</v>
      </c>
      <c r="I27" s="73"/>
      <c r="J27" s="73"/>
      <c r="K27" s="83" t="s">
        <v>108</v>
      </c>
      <c r="L27" s="73"/>
      <c r="M27" s="73"/>
      <c r="N27" s="83" t="s">
        <v>109</v>
      </c>
      <c r="O27" s="73"/>
      <c r="P27" s="73"/>
      <c r="Q27" s="73"/>
      <c r="R27" s="73"/>
      <c r="S27" s="73"/>
    </row>
    <row r="28" spans="1:24" ht="20.45" customHeight="1" thickBot="1" x14ac:dyDescent="0.25">
      <c r="B28" s="83" t="s">
        <v>104</v>
      </c>
      <c r="C28" s="73"/>
      <c r="D28" s="73"/>
      <c r="E28" s="83" t="s">
        <v>106</v>
      </c>
      <c r="F28" s="73"/>
      <c r="G28" s="73"/>
      <c r="H28" s="83" t="s">
        <v>55</v>
      </c>
      <c r="I28" s="73"/>
      <c r="J28" s="73"/>
      <c r="K28" s="83" t="s">
        <v>110</v>
      </c>
      <c r="L28" s="73"/>
      <c r="M28" s="73"/>
      <c r="N28" s="83" t="s">
        <v>55</v>
      </c>
      <c r="O28" s="73"/>
      <c r="P28" s="73"/>
      <c r="Q28" s="73"/>
      <c r="R28" s="73"/>
      <c r="S28" s="73"/>
    </row>
    <row r="29" spans="1:24" ht="13.5" thickBot="1" x14ac:dyDescent="0.25"/>
    <row r="30" spans="1:24" x14ac:dyDescent="0.2">
      <c r="B30" s="57" t="s">
        <v>20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pans="1:24" ht="13.5" thickBot="1" x14ac:dyDescent="0.25">
      <c r="B31" s="50" t="s">
        <v>21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</sheetData>
  <mergeCells count="31">
    <mergeCell ref="N26:P26"/>
    <mergeCell ref="Q26:S26"/>
    <mergeCell ref="N27:P27"/>
    <mergeCell ref="Q27:S27"/>
    <mergeCell ref="N28:P28"/>
    <mergeCell ref="Q28:S28"/>
    <mergeCell ref="H26:J26"/>
    <mergeCell ref="K26:M26"/>
    <mergeCell ref="B26:D26"/>
    <mergeCell ref="H28:J28"/>
    <mergeCell ref="K28:M28"/>
    <mergeCell ref="B27:D27"/>
    <mergeCell ref="E27:G27"/>
    <mergeCell ref="H27:J27"/>
    <mergeCell ref="K27:M27"/>
    <mergeCell ref="M7:W7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opLeftCell="A4" workbookViewId="0">
      <selection activeCell="S12" sqref="S12"/>
    </sheetView>
  </sheetViews>
  <sheetFormatPr defaultColWidth="8.85546875" defaultRowHeight="12.75" x14ac:dyDescent="0.2"/>
  <cols>
    <col min="1" max="1" width="4.28515625" style="40" customWidth="1"/>
    <col min="2" max="2" width="21.5703125" style="40" customWidth="1"/>
    <col min="3" max="3" width="3.42578125" style="40" customWidth="1"/>
    <col min="4" max="4" width="5" style="40" customWidth="1"/>
    <col min="5" max="5" width="4.140625" style="40" customWidth="1"/>
    <col min="6" max="6" width="3.7109375" style="40" customWidth="1"/>
    <col min="7" max="7" width="5.140625" style="40" customWidth="1"/>
    <col min="8" max="8" width="4.140625" style="40" customWidth="1"/>
    <col min="9" max="9" width="4" style="40" customWidth="1"/>
    <col min="10" max="10" width="4.140625" style="40" customWidth="1"/>
    <col min="11" max="11" width="4.85546875" style="40" customWidth="1"/>
    <col min="12" max="12" width="4.7109375" style="40" customWidth="1"/>
    <col min="13" max="13" width="3.5703125" style="40" customWidth="1"/>
    <col min="14" max="14" width="3.7109375" style="40" customWidth="1"/>
    <col min="15" max="16" width="3.28515625" style="40" customWidth="1"/>
    <col min="17" max="17" width="4.5703125" style="40" customWidth="1"/>
    <col min="18" max="19" width="4.42578125" style="40" customWidth="1"/>
    <col min="20" max="20" width="5.140625" style="40" customWidth="1"/>
    <col min="21" max="21" width="4.7109375" style="40" customWidth="1"/>
    <col min="22" max="22" width="5.28515625" style="40" customWidth="1"/>
    <col min="23" max="23" width="5.7109375" style="40" customWidth="1"/>
    <col min="24" max="24" width="6.140625" style="40" customWidth="1"/>
    <col min="25" max="16384" width="8.85546875" style="40"/>
  </cols>
  <sheetData>
    <row r="1" spans="1:24" ht="13.9" customHeight="1" x14ac:dyDescent="0.2">
      <c r="J1" s="2"/>
      <c r="N1" s="55" t="s">
        <v>114</v>
      </c>
      <c r="O1" s="55"/>
      <c r="P1" s="55"/>
      <c r="Q1" s="55"/>
      <c r="R1" s="55"/>
      <c r="S1" s="55"/>
      <c r="T1" s="55"/>
      <c r="U1" s="55"/>
      <c r="V1" s="55"/>
    </row>
    <row r="2" spans="1:24" ht="13.9" customHeight="1" x14ac:dyDescent="0.2">
      <c r="B2" s="55" t="s">
        <v>22</v>
      </c>
      <c r="C2" s="56"/>
      <c r="D2" s="56"/>
      <c r="E2" s="56"/>
      <c r="F2" s="56"/>
      <c r="G2" s="56"/>
      <c r="H2" s="56"/>
      <c r="I2" s="56"/>
      <c r="J2" s="56"/>
      <c r="K2" s="56"/>
      <c r="N2" s="55"/>
      <c r="O2" s="55"/>
      <c r="P2" s="55"/>
      <c r="Q2" s="55"/>
      <c r="R2" s="55"/>
      <c r="S2" s="55"/>
      <c r="T2" s="55"/>
      <c r="U2" s="55"/>
      <c r="V2" s="55"/>
    </row>
    <row r="3" spans="1:24" ht="13.9" customHeight="1" x14ac:dyDescent="0.2"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24" ht="12" customHeight="1" x14ac:dyDescent="0.2">
      <c r="B4" s="56"/>
      <c r="C4" s="56"/>
      <c r="D4" s="56"/>
      <c r="E4" s="56"/>
      <c r="F4" s="56"/>
      <c r="G4" s="56"/>
      <c r="H4" s="56"/>
      <c r="I4" s="56"/>
      <c r="J4" s="56"/>
      <c r="K4" s="56"/>
      <c r="M4" s="55" t="s">
        <v>113</v>
      </c>
      <c r="N4" s="56"/>
      <c r="O4" s="56"/>
      <c r="P4" s="56"/>
      <c r="Q4" s="56"/>
      <c r="R4" s="56"/>
      <c r="S4" s="56"/>
      <c r="T4" s="56"/>
      <c r="U4" s="56"/>
      <c r="V4" s="56"/>
      <c r="W4" s="56"/>
    </row>
    <row r="5" spans="1:24" ht="13.15" customHeight="1" x14ac:dyDescent="0.2"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4" ht="13.9" customHeight="1" x14ac:dyDescent="0.2">
      <c r="B6" s="55" t="s">
        <v>111</v>
      </c>
      <c r="C6" s="55"/>
      <c r="D6" s="55"/>
      <c r="E6" s="55"/>
      <c r="F6" s="55"/>
      <c r="G6" s="55"/>
      <c r="H6" s="55"/>
      <c r="I6" s="55"/>
      <c r="J6" s="55"/>
      <c r="K6" s="55"/>
    </row>
    <row r="7" spans="1:24" x14ac:dyDescent="0.2"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24" ht="13.5" thickBot="1" x14ac:dyDescent="0.25"/>
    <row r="9" spans="1:24" s="3" customFormat="1" ht="16.5" thickBot="1" x14ac:dyDescent="0.25">
      <c r="D9" s="65" t="s">
        <v>14</v>
      </c>
      <c r="E9" s="64"/>
      <c r="F9" s="64"/>
      <c r="G9" s="64"/>
      <c r="H9" s="65" t="s">
        <v>15</v>
      </c>
      <c r="I9" s="65"/>
      <c r="J9" s="65"/>
      <c r="K9" s="65"/>
      <c r="L9" s="69" t="s">
        <v>16</v>
      </c>
      <c r="M9" s="69"/>
      <c r="N9" s="69"/>
      <c r="O9" s="69"/>
      <c r="P9" s="69"/>
      <c r="Q9" s="69"/>
      <c r="R9" s="69"/>
      <c r="S9" s="69" t="s">
        <v>17</v>
      </c>
      <c r="T9" s="69"/>
      <c r="U9" s="69"/>
      <c r="V9" s="69" t="s">
        <v>18</v>
      </c>
      <c r="W9" s="64"/>
      <c r="X9" s="64"/>
    </row>
    <row r="10" spans="1:24" s="4" customFormat="1" ht="15.75" thickBot="1" x14ac:dyDescent="0.25">
      <c r="A10" s="8" t="s">
        <v>0</v>
      </c>
      <c r="B10" s="11" t="s">
        <v>1</v>
      </c>
      <c r="C10" s="11" t="s">
        <v>2</v>
      </c>
      <c r="D10" s="9" t="s">
        <v>3</v>
      </c>
      <c r="E10" s="20" t="s">
        <v>4</v>
      </c>
      <c r="F10" s="20" t="s">
        <v>5</v>
      </c>
      <c r="G10" s="10" t="s">
        <v>6</v>
      </c>
      <c r="H10" s="9" t="s">
        <v>3</v>
      </c>
      <c r="I10" s="20" t="s">
        <v>7</v>
      </c>
      <c r="J10" s="21" t="s">
        <v>5</v>
      </c>
      <c r="K10" s="10" t="s">
        <v>9</v>
      </c>
      <c r="L10" s="9" t="s">
        <v>3</v>
      </c>
      <c r="M10" s="20">
        <v>3</v>
      </c>
      <c r="N10" s="20">
        <v>2</v>
      </c>
      <c r="O10" s="20">
        <v>1</v>
      </c>
      <c r="P10" s="20">
        <v>0</v>
      </c>
      <c r="Q10" s="20" t="s">
        <v>10</v>
      </c>
      <c r="R10" s="10" t="s">
        <v>8</v>
      </c>
      <c r="S10" s="9" t="s">
        <v>3</v>
      </c>
      <c r="T10" s="20" t="s">
        <v>11</v>
      </c>
      <c r="U10" s="10" t="s">
        <v>5</v>
      </c>
      <c r="V10" s="9" t="s">
        <v>12</v>
      </c>
      <c r="W10" s="20" t="s">
        <v>13</v>
      </c>
      <c r="X10" s="10" t="s">
        <v>5</v>
      </c>
    </row>
    <row r="11" spans="1:24" ht="15.6" customHeight="1" thickBot="1" x14ac:dyDescent="0.25">
      <c r="A11" s="27">
        <v>1</v>
      </c>
      <c r="B11" s="28" t="s">
        <v>26</v>
      </c>
      <c r="C11" s="13">
        <v>1</v>
      </c>
      <c r="D11" s="5">
        <v>5</v>
      </c>
      <c r="E11" s="18"/>
      <c r="F11" s="18"/>
      <c r="G11" s="43">
        <v>3</v>
      </c>
      <c r="H11" s="5">
        <v>5</v>
      </c>
      <c r="I11" s="18">
        <v>2</v>
      </c>
      <c r="J11" s="18">
        <v>1</v>
      </c>
      <c r="K11" s="6">
        <f>(I11-J11)/H11</f>
        <v>0.2</v>
      </c>
      <c r="L11" s="5"/>
      <c r="M11" s="18"/>
      <c r="N11" s="18"/>
      <c r="O11" s="18"/>
      <c r="P11" s="18"/>
      <c r="Q11" s="18" t="e">
        <f>((M11*3)+(N11*2)+(O11*1)+(P11*0))/L11</f>
        <v>#DIV/0!</v>
      </c>
      <c r="R11" s="6">
        <v>4</v>
      </c>
      <c r="S11" s="5">
        <v>46</v>
      </c>
      <c r="T11" s="18">
        <v>16</v>
      </c>
      <c r="U11" s="6"/>
      <c r="V11" s="5"/>
      <c r="W11" s="18">
        <v>2</v>
      </c>
      <c r="X11" s="6"/>
    </row>
    <row r="12" spans="1:24" ht="15.6" customHeight="1" thickBot="1" x14ac:dyDescent="0.25">
      <c r="A12" s="29">
        <v>2</v>
      </c>
      <c r="B12" s="29" t="s">
        <v>27</v>
      </c>
      <c r="C12" s="15">
        <v>1</v>
      </c>
      <c r="D12" s="16">
        <v>17</v>
      </c>
      <c r="E12" s="19">
        <v>6</v>
      </c>
      <c r="F12" s="19">
        <v>1</v>
      </c>
      <c r="G12" s="17">
        <v>13</v>
      </c>
      <c r="H12" s="16">
        <v>1</v>
      </c>
      <c r="I12" s="19">
        <v>1</v>
      </c>
      <c r="J12" s="19"/>
      <c r="K12" s="6">
        <f t="shared" ref="K12:K24" si="0">(I12-J12)/H12</f>
        <v>1</v>
      </c>
      <c r="L12" s="16">
        <v>11</v>
      </c>
      <c r="M12" s="19">
        <v>5</v>
      </c>
      <c r="N12" s="19">
        <v>4</v>
      </c>
      <c r="O12" s="19"/>
      <c r="P12" s="19">
        <v>2</v>
      </c>
      <c r="Q12" s="18">
        <f t="shared" ref="Q12:Q24" si="1">((M12*3)+(N12*2)+(O12*1)+(P12*0))/L12</f>
        <v>2.0909090909090908</v>
      </c>
      <c r="R12" s="17">
        <v>18</v>
      </c>
      <c r="S12" s="16"/>
      <c r="T12" s="19"/>
      <c r="U12" s="17"/>
      <c r="V12" s="16"/>
      <c r="W12" s="19"/>
      <c r="X12" s="17"/>
    </row>
    <row r="13" spans="1:24" ht="15.6" customHeight="1" thickBot="1" x14ac:dyDescent="0.25">
      <c r="A13" s="29">
        <v>3</v>
      </c>
      <c r="B13" s="29" t="s">
        <v>28</v>
      </c>
      <c r="C13" s="15">
        <v>1</v>
      </c>
      <c r="D13" s="16">
        <v>6</v>
      </c>
      <c r="E13" s="19">
        <v>1</v>
      </c>
      <c r="F13" s="19"/>
      <c r="G13" s="17">
        <v>4</v>
      </c>
      <c r="H13" s="16"/>
      <c r="I13" s="19"/>
      <c r="J13" s="19"/>
      <c r="K13" s="6" t="e">
        <f t="shared" si="0"/>
        <v>#DIV/0!</v>
      </c>
      <c r="L13" s="16"/>
      <c r="M13" s="19"/>
      <c r="N13" s="19"/>
      <c r="O13" s="19"/>
      <c r="P13" s="19"/>
      <c r="Q13" s="18" t="e">
        <f t="shared" si="1"/>
        <v>#DIV/0!</v>
      </c>
      <c r="R13" s="17">
        <v>3</v>
      </c>
      <c r="S13" s="16"/>
      <c r="T13" s="19"/>
      <c r="U13" s="17"/>
      <c r="V13" s="16"/>
      <c r="W13" s="19"/>
      <c r="X13" s="17"/>
    </row>
    <row r="14" spans="1:24" ht="15.6" customHeight="1" thickBot="1" x14ac:dyDescent="0.25">
      <c r="A14" s="29">
        <v>6</v>
      </c>
      <c r="B14" s="29" t="s">
        <v>29</v>
      </c>
      <c r="C14" s="15">
        <v>1</v>
      </c>
      <c r="D14" s="16"/>
      <c r="E14" s="19"/>
      <c r="F14" s="19"/>
      <c r="G14" s="17"/>
      <c r="H14" s="16"/>
      <c r="I14" s="19"/>
      <c r="J14" s="19"/>
      <c r="K14" s="6" t="e">
        <f t="shared" si="0"/>
        <v>#DIV/0!</v>
      </c>
      <c r="L14" s="16"/>
      <c r="M14" s="19"/>
      <c r="N14" s="19"/>
      <c r="O14" s="19"/>
      <c r="P14" s="19"/>
      <c r="Q14" s="18" t="e">
        <f t="shared" si="1"/>
        <v>#DIV/0!</v>
      </c>
      <c r="R14" s="17">
        <v>1</v>
      </c>
      <c r="S14" s="16"/>
      <c r="T14" s="19"/>
      <c r="U14" s="17"/>
      <c r="V14" s="16"/>
      <c r="W14" s="19"/>
      <c r="X14" s="17"/>
    </row>
    <row r="15" spans="1:24" ht="15.6" customHeight="1" thickBot="1" x14ac:dyDescent="0.25">
      <c r="A15" s="29">
        <v>7</v>
      </c>
      <c r="B15" s="29" t="s">
        <v>30</v>
      </c>
      <c r="C15" s="15">
        <v>1</v>
      </c>
      <c r="D15" s="16"/>
      <c r="E15" s="19"/>
      <c r="F15" s="19"/>
      <c r="G15" s="17"/>
      <c r="H15" s="16">
        <v>10</v>
      </c>
      <c r="I15" s="19">
        <v>3</v>
      </c>
      <c r="J15" s="19">
        <v>1</v>
      </c>
      <c r="K15" s="6">
        <f t="shared" si="0"/>
        <v>0.2</v>
      </c>
      <c r="L15" s="16"/>
      <c r="M15" s="19"/>
      <c r="N15" s="19"/>
      <c r="O15" s="19"/>
      <c r="P15" s="19"/>
      <c r="Q15" s="18" t="e">
        <f t="shared" si="1"/>
        <v>#DIV/0!</v>
      </c>
      <c r="R15" s="17">
        <v>3</v>
      </c>
      <c r="S15" s="16"/>
      <c r="T15" s="19"/>
      <c r="U15" s="17"/>
      <c r="V15" s="16"/>
      <c r="W15" s="19">
        <v>3</v>
      </c>
      <c r="X15" s="17"/>
    </row>
    <row r="16" spans="1:24" ht="15.6" customHeight="1" thickBot="1" x14ac:dyDescent="0.25">
      <c r="A16" s="29">
        <v>8</v>
      </c>
      <c r="B16" s="29" t="s">
        <v>31</v>
      </c>
      <c r="C16" s="15">
        <v>1</v>
      </c>
      <c r="D16" s="16">
        <v>2</v>
      </c>
      <c r="E16" s="19"/>
      <c r="F16" s="19"/>
      <c r="G16" s="17">
        <v>0</v>
      </c>
      <c r="H16" s="16">
        <v>12</v>
      </c>
      <c r="I16" s="19">
        <v>4</v>
      </c>
      <c r="J16" s="19">
        <v>2</v>
      </c>
      <c r="K16" s="6">
        <f t="shared" si="0"/>
        <v>0.16666666666666666</v>
      </c>
      <c r="L16" s="16">
        <v>14</v>
      </c>
      <c r="M16" s="19">
        <v>9</v>
      </c>
      <c r="N16" s="19">
        <v>2</v>
      </c>
      <c r="O16" s="19"/>
      <c r="P16" s="19">
        <v>3</v>
      </c>
      <c r="Q16" s="18">
        <f t="shared" si="1"/>
        <v>2.2142857142857144</v>
      </c>
      <c r="R16" s="17">
        <v>2</v>
      </c>
      <c r="S16" s="16"/>
      <c r="T16" s="19"/>
      <c r="U16" s="17"/>
      <c r="V16" s="16"/>
      <c r="W16" s="19"/>
      <c r="X16" s="17"/>
    </row>
    <row r="17" spans="1:24" ht="15.6" customHeight="1" thickBot="1" x14ac:dyDescent="0.25">
      <c r="A17" s="29">
        <v>10</v>
      </c>
      <c r="B17" s="29" t="s">
        <v>32</v>
      </c>
      <c r="C17" s="15">
        <v>1</v>
      </c>
      <c r="D17" s="16">
        <v>6</v>
      </c>
      <c r="E17" s="19">
        <v>1</v>
      </c>
      <c r="F17" s="19">
        <v>1</v>
      </c>
      <c r="G17" s="17">
        <v>4</v>
      </c>
      <c r="H17" s="16">
        <v>7</v>
      </c>
      <c r="I17" s="19">
        <v>1</v>
      </c>
      <c r="J17" s="19">
        <v>2</v>
      </c>
      <c r="K17" s="6">
        <f t="shared" si="0"/>
        <v>-0.14285714285714285</v>
      </c>
      <c r="L17" s="16"/>
      <c r="M17" s="19"/>
      <c r="N17" s="19"/>
      <c r="O17" s="19"/>
      <c r="P17" s="19"/>
      <c r="Q17" s="18" t="e">
        <f t="shared" si="1"/>
        <v>#DIV/0!</v>
      </c>
      <c r="R17" s="17">
        <v>1</v>
      </c>
      <c r="S17" s="16"/>
      <c r="T17" s="19"/>
      <c r="U17" s="17"/>
      <c r="V17" s="16"/>
      <c r="W17" s="19">
        <v>4</v>
      </c>
      <c r="X17" s="17"/>
    </row>
    <row r="18" spans="1:24" ht="15.6" customHeight="1" thickBot="1" x14ac:dyDescent="0.25">
      <c r="A18" s="29">
        <v>12</v>
      </c>
      <c r="B18" s="29" t="s">
        <v>33</v>
      </c>
      <c r="C18" s="15">
        <v>1</v>
      </c>
      <c r="D18" s="16">
        <v>13</v>
      </c>
      <c r="E18" s="19">
        <v>1</v>
      </c>
      <c r="F18" s="19"/>
      <c r="G18" s="17">
        <v>9</v>
      </c>
      <c r="H18" s="16">
        <v>12</v>
      </c>
      <c r="I18" s="19">
        <v>7</v>
      </c>
      <c r="J18" s="19">
        <v>2</v>
      </c>
      <c r="K18" s="6">
        <f t="shared" si="0"/>
        <v>0.41666666666666669</v>
      </c>
      <c r="L18" s="16"/>
      <c r="M18" s="19"/>
      <c r="N18" s="19"/>
      <c r="O18" s="19"/>
      <c r="P18" s="19"/>
      <c r="Q18" s="18" t="e">
        <f t="shared" si="1"/>
        <v>#DIV/0!</v>
      </c>
      <c r="R18" s="17">
        <v>4</v>
      </c>
      <c r="S18" s="16"/>
      <c r="T18" s="19"/>
      <c r="U18" s="17"/>
      <c r="V18" s="16"/>
      <c r="W18" s="19">
        <v>1</v>
      </c>
      <c r="X18" s="17"/>
    </row>
    <row r="19" spans="1:24" ht="15.6" customHeight="1" thickBot="1" x14ac:dyDescent="0.25">
      <c r="A19" s="29">
        <v>13</v>
      </c>
      <c r="B19" s="29" t="s">
        <v>34</v>
      </c>
      <c r="C19" s="15">
        <v>1</v>
      </c>
      <c r="D19" s="16"/>
      <c r="E19" s="19"/>
      <c r="F19" s="19"/>
      <c r="G19" s="17"/>
      <c r="H19" s="16">
        <v>4</v>
      </c>
      <c r="I19" s="19"/>
      <c r="J19" s="19">
        <v>2</v>
      </c>
      <c r="K19" s="6">
        <f t="shared" si="0"/>
        <v>-0.5</v>
      </c>
      <c r="L19" s="16"/>
      <c r="M19" s="19"/>
      <c r="N19" s="19"/>
      <c r="O19" s="19"/>
      <c r="P19" s="19"/>
      <c r="Q19" s="18" t="e">
        <f t="shared" si="1"/>
        <v>#DIV/0!</v>
      </c>
      <c r="R19" s="17"/>
      <c r="S19" s="16"/>
      <c r="T19" s="19"/>
      <c r="U19" s="17"/>
      <c r="V19" s="16"/>
      <c r="W19" s="19">
        <v>2</v>
      </c>
      <c r="X19" s="17"/>
    </row>
    <row r="20" spans="1:24" ht="15.6" customHeight="1" thickBot="1" x14ac:dyDescent="0.25">
      <c r="A20" s="29">
        <v>14</v>
      </c>
      <c r="B20" s="29" t="s">
        <v>35</v>
      </c>
      <c r="C20" s="15"/>
      <c r="D20" s="16"/>
      <c r="E20" s="19"/>
      <c r="F20" s="19"/>
      <c r="G20" s="17"/>
      <c r="H20" s="16"/>
      <c r="I20" s="19"/>
      <c r="J20" s="19"/>
      <c r="K20" s="6" t="e">
        <f t="shared" si="0"/>
        <v>#DIV/0!</v>
      </c>
      <c r="L20" s="16"/>
      <c r="M20" s="19"/>
      <c r="N20" s="19"/>
      <c r="O20" s="19"/>
      <c r="P20" s="19"/>
      <c r="Q20" s="18" t="e">
        <f t="shared" si="1"/>
        <v>#DIV/0!</v>
      </c>
      <c r="R20" s="17"/>
      <c r="S20" s="16"/>
      <c r="T20" s="19"/>
      <c r="U20" s="17"/>
      <c r="V20" s="16"/>
      <c r="W20" s="19"/>
      <c r="X20" s="17"/>
    </row>
    <row r="21" spans="1:24" ht="15.6" customHeight="1" thickBot="1" x14ac:dyDescent="0.25">
      <c r="A21" s="29"/>
      <c r="B21" s="29"/>
      <c r="C21" s="15"/>
      <c r="D21" s="16"/>
      <c r="E21" s="19"/>
      <c r="F21" s="19"/>
      <c r="G21" s="17"/>
      <c r="H21" s="16"/>
      <c r="I21" s="19"/>
      <c r="J21" s="19"/>
      <c r="K21" s="6" t="e">
        <f t="shared" si="0"/>
        <v>#DIV/0!</v>
      </c>
      <c r="L21" s="16"/>
      <c r="M21" s="19"/>
      <c r="N21" s="19"/>
      <c r="O21" s="19"/>
      <c r="P21" s="19"/>
      <c r="Q21" s="18" t="e">
        <f t="shared" si="1"/>
        <v>#DIV/0!</v>
      </c>
      <c r="R21" s="17"/>
      <c r="S21" s="16"/>
      <c r="T21" s="19"/>
      <c r="U21" s="17"/>
      <c r="V21" s="16"/>
      <c r="W21" s="19"/>
      <c r="X21" s="17"/>
    </row>
    <row r="22" spans="1:24" ht="15.6" customHeight="1" thickBot="1" x14ac:dyDescent="0.25">
      <c r="A22" s="29"/>
      <c r="B22" s="29"/>
      <c r="C22" s="15"/>
      <c r="D22" s="16"/>
      <c r="E22" s="19"/>
      <c r="F22" s="19"/>
      <c r="G22" s="17"/>
      <c r="H22" s="16"/>
      <c r="I22" s="19"/>
      <c r="J22" s="19"/>
      <c r="K22" s="6" t="e">
        <f t="shared" si="0"/>
        <v>#DIV/0!</v>
      </c>
      <c r="L22" s="16"/>
      <c r="M22" s="19"/>
      <c r="N22" s="19"/>
      <c r="O22" s="19"/>
      <c r="P22" s="19"/>
      <c r="Q22" s="18" t="e">
        <f t="shared" si="1"/>
        <v>#DIV/0!</v>
      </c>
      <c r="R22" s="17"/>
      <c r="S22" s="16"/>
      <c r="T22" s="19"/>
      <c r="U22" s="17"/>
      <c r="V22" s="16"/>
      <c r="W22" s="19"/>
      <c r="X22" s="17"/>
    </row>
    <row r="23" spans="1:24" ht="15.6" customHeight="1" thickBot="1" x14ac:dyDescent="0.25">
      <c r="A23" s="39"/>
      <c r="B23" s="12"/>
      <c r="C23" s="12"/>
      <c r="D23" s="5"/>
      <c r="E23" s="24"/>
      <c r="F23" s="24"/>
      <c r="G23" s="6"/>
      <c r="H23" s="5"/>
      <c r="I23" s="24"/>
      <c r="J23" s="24"/>
      <c r="K23" s="6" t="e">
        <f t="shared" si="0"/>
        <v>#DIV/0!</v>
      </c>
      <c r="L23" s="5"/>
      <c r="M23" s="24"/>
      <c r="N23" s="24"/>
      <c r="O23" s="24"/>
      <c r="P23" s="24"/>
      <c r="Q23" s="18" t="e">
        <f t="shared" si="1"/>
        <v>#DIV/0!</v>
      </c>
      <c r="R23" s="6"/>
      <c r="S23" s="5"/>
      <c r="T23" s="24"/>
      <c r="U23" s="6"/>
      <c r="V23" s="5"/>
      <c r="W23" s="24"/>
      <c r="X23" s="6"/>
    </row>
    <row r="24" spans="1:24" ht="15.6" customHeight="1" thickBot="1" x14ac:dyDescent="0.25">
      <c r="A24" s="60" t="s">
        <v>23</v>
      </c>
      <c r="B24" s="61"/>
      <c r="C24" s="62"/>
      <c r="D24" s="25">
        <f t="shared" ref="D24:J24" si="2">SUM(D11:D23)</f>
        <v>49</v>
      </c>
      <c r="E24" s="25">
        <f t="shared" si="2"/>
        <v>9</v>
      </c>
      <c r="F24" s="25">
        <f t="shared" si="2"/>
        <v>2</v>
      </c>
      <c r="G24" s="25">
        <f t="shared" si="2"/>
        <v>33</v>
      </c>
      <c r="H24" s="25">
        <f t="shared" si="2"/>
        <v>51</v>
      </c>
      <c r="I24" s="25">
        <f t="shared" si="2"/>
        <v>18</v>
      </c>
      <c r="J24" s="25">
        <f t="shared" si="2"/>
        <v>10</v>
      </c>
      <c r="K24" s="6">
        <f t="shared" si="0"/>
        <v>0.15686274509803921</v>
      </c>
      <c r="L24" s="41">
        <f>SUM(L11:L23)</f>
        <v>25</v>
      </c>
      <c r="M24" s="41">
        <f>SUM(M11:M23)</f>
        <v>14</v>
      </c>
      <c r="N24" s="41">
        <f>SUM(N11:N23)</f>
        <v>6</v>
      </c>
      <c r="O24" s="41">
        <f>SUM(O11:O23)</f>
        <v>0</v>
      </c>
      <c r="P24" s="41">
        <f>SUM(P11:P23)</f>
        <v>5</v>
      </c>
      <c r="Q24" s="18">
        <f t="shared" si="1"/>
        <v>2.16</v>
      </c>
      <c r="R24" s="42">
        <f>SUM(R11:R23)</f>
        <v>36</v>
      </c>
      <c r="S24" s="42">
        <f t="shared" ref="S24:X24" si="3">SUM(S11:S23)</f>
        <v>46</v>
      </c>
      <c r="T24" s="42">
        <f t="shared" si="3"/>
        <v>16</v>
      </c>
      <c r="U24" s="42">
        <f t="shared" si="3"/>
        <v>0</v>
      </c>
      <c r="V24" s="42">
        <f t="shared" si="3"/>
        <v>0</v>
      </c>
      <c r="W24" s="42">
        <f t="shared" si="3"/>
        <v>12</v>
      </c>
      <c r="X24" s="42">
        <f t="shared" si="3"/>
        <v>0</v>
      </c>
    </row>
    <row r="25" spans="1:24" ht="13.5" thickBot="1" x14ac:dyDescent="0.25"/>
    <row r="26" spans="1:24" ht="21" customHeight="1" thickBot="1" x14ac:dyDescent="0.25">
      <c r="B26" s="72" t="s">
        <v>19</v>
      </c>
      <c r="C26" s="73"/>
      <c r="D26" s="73"/>
      <c r="E26" s="74">
        <v>1</v>
      </c>
      <c r="F26" s="74"/>
      <c r="G26" s="74"/>
      <c r="H26" s="74">
        <v>2</v>
      </c>
      <c r="I26" s="74"/>
      <c r="J26" s="74"/>
      <c r="K26" s="74">
        <v>3</v>
      </c>
      <c r="L26" s="74"/>
      <c r="M26" s="74"/>
    </row>
    <row r="27" spans="1:24" ht="21" customHeight="1" thickBot="1" x14ac:dyDescent="0.25">
      <c r="B27" s="73" t="s">
        <v>24</v>
      </c>
      <c r="C27" s="73"/>
      <c r="D27" s="73"/>
      <c r="E27" s="73">
        <v>25</v>
      </c>
      <c r="F27" s="73"/>
      <c r="G27" s="73"/>
      <c r="H27" s="73">
        <v>25</v>
      </c>
      <c r="I27" s="73"/>
      <c r="J27" s="73"/>
      <c r="K27" s="73"/>
      <c r="L27" s="73"/>
      <c r="M27" s="73"/>
    </row>
    <row r="28" spans="1:24" ht="20.45" customHeight="1" thickBot="1" x14ac:dyDescent="0.25">
      <c r="B28" s="73" t="s">
        <v>112</v>
      </c>
      <c r="C28" s="73"/>
      <c r="D28" s="73"/>
      <c r="E28" s="73">
        <v>13</v>
      </c>
      <c r="F28" s="73"/>
      <c r="G28" s="73"/>
      <c r="H28" s="73">
        <v>15</v>
      </c>
      <c r="I28" s="73"/>
      <c r="J28" s="73"/>
      <c r="K28" s="73"/>
      <c r="L28" s="73"/>
      <c r="M28" s="73"/>
    </row>
    <row r="29" spans="1:24" ht="13.5" thickBot="1" x14ac:dyDescent="0.25"/>
    <row r="30" spans="1:24" x14ac:dyDescent="0.2">
      <c r="B30" s="57" t="s">
        <v>20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pans="1:24" ht="13.5" thickBot="1" x14ac:dyDescent="0.25">
      <c r="B31" s="50" t="s">
        <v>21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</sheetData>
  <mergeCells count="24">
    <mergeCell ref="K26:M26"/>
    <mergeCell ref="B26:D26"/>
    <mergeCell ref="H28:J28"/>
    <mergeCell ref="K28:M28"/>
    <mergeCell ref="B27:D27"/>
    <mergeCell ref="E27:G27"/>
    <mergeCell ref="H27:J27"/>
    <mergeCell ref="K27:M27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B6" sqref="B6:K7"/>
    </sheetView>
  </sheetViews>
  <sheetFormatPr defaultColWidth="8.85546875" defaultRowHeight="12.75" x14ac:dyDescent="0.2"/>
  <cols>
    <col min="1" max="1" width="4.28515625" style="45" customWidth="1"/>
    <col min="2" max="2" width="21.5703125" style="45" customWidth="1"/>
    <col min="3" max="3" width="3.42578125" style="45" customWidth="1"/>
    <col min="4" max="4" width="5" style="45" customWidth="1"/>
    <col min="5" max="5" width="4.140625" style="45" customWidth="1"/>
    <col min="6" max="6" width="3.7109375" style="45" customWidth="1"/>
    <col min="7" max="7" width="5.140625" style="45" customWidth="1"/>
    <col min="8" max="8" width="4.140625" style="45" customWidth="1"/>
    <col min="9" max="9" width="4" style="45" customWidth="1"/>
    <col min="10" max="10" width="4.140625" style="45" customWidth="1"/>
    <col min="11" max="11" width="4.85546875" style="45" customWidth="1"/>
    <col min="12" max="12" width="4.7109375" style="45" customWidth="1"/>
    <col min="13" max="13" width="3.5703125" style="45" customWidth="1"/>
    <col min="14" max="14" width="3.7109375" style="45" customWidth="1"/>
    <col min="15" max="16" width="3.28515625" style="45" customWidth="1"/>
    <col min="17" max="17" width="4.5703125" style="45" customWidth="1"/>
    <col min="18" max="19" width="4.42578125" style="45" customWidth="1"/>
    <col min="20" max="20" width="5.140625" style="45" customWidth="1"/>
    <col min="21" max="21" width="4.7109375" style="45" customWidth="1"/>
    <col min="22" max="22" width="5.28515625" style="45" customWidth="1"/>
    <col min="23" max="23" width="5.7109375" style="45" customWidth="1"/>
    <col min="24" max="24" width="6.140625" style="45" customWidth="1"/>
    <col min="25" max="16384" width="8.85546875" style="45"/>
  </cols>
  <sheetData>
    <row r="1" spans="1:24" ht="13.9" customHeight="1" x14ac:dyDescent="0.2">
      <c r="J1" s="2"/>
      <c r="N1" s="55" t="s">
        <v>116</v>
      </c>
      <c r="O1" s="55"/>
      <c r="P1" s="55"/>
      <c r="Q1" s="55"/>
      <c r="R1" s="55"/>
      <c r="S1" s="55"/>
      <c r="T1" s="55"/>
      <c r="U1" s="55"/>
      <c r="V1" s="55"/>
    </row>
    <row r="2" spans="1:24" ht="13.9" customHeight="1" x14ac:dyDescent="0.2">
      <c r="B2" s="55" t="s">
        <v>22</v>
      </c>
      <c r="C2" s="56"/>
      <c r="D2" s="56"/>
      <c r="E2" s="56"/>
      <c r="F2" s="56"/>
      <c r="G2" s="56"/>
      <c r="H2" s="56"/>
      <c r="I2" s="56"/>
      <c r="J2" s="56"/>
      <c r="K2" s="56"/>
      <c r="N2" s="55"/>
      <c r="O2" s="55"/>
      <c r="P2" s="55"/>
      <c r="Q2" s="55"/>
      <c r="R2" s="55"/>
      <c r="S2" s="55"/>
      <c r="T2" s="55"/>
      <c r="U2" s="55"/>
      <c r="V2" s="55"/>
    </row>
    <row r="3" spans="1:24" ht="13.9" customHeight="1" x14ac:dyDescent="0.2"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24" ht="12" customHeight="1" x14ac:dyDescent="0.2">
      <c r="B4" s="56"/>
      <c r="C4" s="56"/>
      <c r="D4" s="56"/>
      <c r="E4" s="56"/>
      <c r="F4" s="56"/>
      <c r="G4" s="56"/>
      <c r="H4" s="56"/>
      <c r="I4" s="56"/>
      <c r="J4" s="56"/>
      <c r="K4" s="56"/>
      <c r="M4" s="79" t="s">
        <v>117</v>
      </c>
      <c r="N4" s="80"/>
      <c r="O4" s="80"/>
      <c r="P4" s="80"/>
      <c r="Q4" s="80"/>
      <c r="R4" s="80"/>
      <c r="S4" s="80"/>
      <c r="T4" s="80"/>
      <c r="U4" s="80"/>
      <c r="V4" s="80"/>
      <c r="W4" s="80"/>
    </row>
    <row r="5" spans="1:24" ht="13.15" customHeight="1" x14ac:dyDescent="0.2"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</row>
    <row r="6" spans="1:24" ht="13.9" customHeight="1" x14ac:dyDescent="0.2">
      <c r="B6" s="55" t="s">
        <v>126</v>
      </c>
      <c r="C6" s="55"/>
      <c r="D6" s="55"/>
      <c r="E6" s="55"/>
      <c r="F6" s="55"/>
      <c r="G6" s="55"/>
      <c r="H6" s="55"/>
      <c r="I6" s="55"/>
      <c r="J6" s="55"/>
      <c r="K6" s="55"/>
    </row>
    <row r="7" spans="1:24" x14ac:dyDescent="0.2">
      <c r="B7" s="55"/>
      <c r="C7" s="55"/>
      <c r="D7" s="55"/>
      <c r="E7" s="55"/>
      <c r="F7" s="55"/>
      <c r="G7" s="55"/>
      <c r="H7" s="55"/>
      <c r="I7" s="55"/>
      <c r="J7" s="55"/>
      <c r="K7" s="55"/>
      <c r="L7" s="85" t="s">
        <v>115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</row>
    <row r="8" spans="1:24" ht="13.5" thickBot="1" x14ac:dyDescent="0.25"/>
    <row r="9" spans="1:24" s="3" customFormat="1" ht="16.5" thickBot="1" x14ac:dyDescent="0.25">
      <c r="D9" s="65" t="s">
        <v>14</v>
      </c>
      <c r="E9" s="64"/>
      <c r="F9" s="64"/>
      <c r="G9" s="64"/>
      <c r="H9" s="65" t="s">
        <v>15</v>
      </c>
      <c r="I9" s="65"/>
      <c r="J9" s="65"/>
      <c r="K9" s="65"/>
      <c r="L9" s="69" t="s">
        <v>16</v>
      </c>
      <c r="M9" s="69"/>
      <c r="N9" s="69"/>
      <c r="O9" s="69"/>
      <c r="P9" s="69"/>
      <c r="Q9" s="69"/>
      <c r="R9" s="69"/>
      <c r="S9" s="69" t="s">
        <v>17</v>
      </c>
      <c r="T9" s="69"/>
      <c r="U9" s="69"/>
      <c r="V9" s="69" t="s">
        <v>18</v>
      </c>
      <c r="W9" s="64"/>
      <c r="X9" s="64"/>
    </row>
    <row r="10" spans="1:24" s="4" customFormat="1" ht="15.75" thickBot="1" x14ac:dyDescent="0.25">
      <c r="A10" s="8" t="s">
        <v>0</v>
      </c>
      <c r="B10" s="11" t="s">
        <v>1</v>
      </c>
      <c r="C10" s="11" t="s">
        <v>2</v>
      </c>
      <c r="D10" s="9" t="s">
        <v>3</v>
      </c>
      <c r="E10" s="20" t="s">
        <v>4</v>
      </c>
      <c r="F10" s="20" t="s">
        <v>5</v>
      </c>
      <c r="G10" s="10" t="s">
        <v>6</v>
      </c>
      <c r="H10" s="9" t="s">
        <v>3</v>
      </c>
      <c r="I10" s="20" t="s">
        <v>7</v>
      </c>
      <c r="J10" s="21" t="s">
        <v>5</v>
      </c>
      <c r="K10" s="10" t="s">
        <v>9</v>
      </c>
      <c r="L10" s="9" t="s">
        <v>3</v>
      </c>
      <c r="M10" s="20">
        <v>3</v>
      </c>
      <c r="N10" s="20">
        <v>2</v>
      </c>
      <c r="O10" s="20">
        <v>1</v>
      </c>
      <c r="P10" s="20">
        <v>0</v>
      </c>
      <c r="Q10" s="20" t="s">
        <v>10</v>
      </c>
      <c r="R10" s="10" t="s">
        <v>8</v>
      </c>
      <c r="S10" s="9" t="s">
        <v>3</v>
      </c>
      <c r="T10" s="20" t="s">
        <v>11</v>
      </c>
      <c r="U10" s="10" t="s">
        <v>5</v>
      </c>
      <c r="V10" s="9" t="s">
        <v>12</v>
      </c>
      <c r="W10" s="20" t="s">
        <v>13</v>
      </c>
      <c r="X10" s="10" t="s">
        <v>5</v>
      </c>
    </row>
    <row r="11" spans="1:24" ht="15.6" customHeight="1" thickBot="1" x14ac:dyDescent="0.25">
      <c r="A11" s="27">
        <v>1</v>
      </c>
      <c r="B11" s="28" t="s">
        <v>26</v>
      </c>
      <c r="C11" s="13">
        <v>4</v>
      </c>
      <c r="D11" s="5">
        <v>23</v>
      </c>
      <c r="E11" s="18">
        <v>4</v>
      </c>
      <c r="F11" s="18">
        <v>5</v>
      </c>
      <c r="G11" s="49">
        <v>12</v>
      </c>
      <c r="H11" s="5">
        <v>13</v>
      </c>
      <c r="I11" s="18">
        <v>3</v>
      </c>
      <c r="J11" s="18">
        <v>1</v>
      </c>
      <c r="K11" s="6">
        <f>(I11-J11)/H11</f>
        <v>0.15384615384615385</v>
      </c>
      <c r="L11" s="5">
        <v>2</v>
      </c>
      <c r="M11" s="18"/>
      <c r="N11" s="18">
        <v>1</v>
      </c>
      <c r="O11" s="18"/>
      <c r="P11" s="18">
        <v>1</v>
      </c>
      <c r="Q11" s="18">
        <f>((M11*3)+(N11*2)+(O11*1)+(P11*0))/L11</f>
        <v>1</v>
      </c>
      <c r="R11" s="6">
        <v>25</v>
      </c>
      <c r="S11" s="5">
        <v>190</v>
      </c>
      <c r="T11" s="18">
        <v>72</v>
      </c>
      <c r="U11" s="6">
        <v>7</v>
      </c>
      <c r="V11" s="5"/>
      <c r="W11" s="18">
        <v>4</v>
      </c>
      <c r="X11" s="6"/>
    </row>
    <row r="12" spans="1:24" ht="15.6" customHeight="1" thickBot="1" x14ac:dyDescent="0.25">
      <c r="A12" s="29">
        <v>2</v>
      </c>
      <c r="B12" s="29" t="s">
        <v>27</v>
      </c>
      <c r="C12" s="15">
        <v>4</v>
      </c>
      <c r="D12" s="16">
        <v>43</v>
      </c>
      <c r="E12" s="19">
        <v>12</v>
      </c>
      <c r="F12" s="19">
        <v>8</v>
      </c>
      <c r="G12" s="17">
        <v>28</v>
      </c>
      <c r="H12" s="16">
        <v>5</v>
      </c>
      <c r="I12" s="19">
        <v>2</v>
      </c>
      <c r="J12" s="19">
        <v>1</v>
      </c>
      <c r="K12" s="6">
        <f t="shared" ref="K12:K24" si="0">(I12-J12)/H12</f>
        <v>0.2</v>
      </c>
      <c r="L12" s="16">
        <v>56</v>
      </c>
      <c r="M12" s="19">
        <v>39</v>
      </c>
      <c r="N12" s="19">
        <v>10</v>
      </c>
      <c r="O12" s="19">
        <v>2</v>
      </c>
      <c r="P12" s="19">
        <v>5</v>
      </c>
      <c r="Q12" s="18">
        <f t="shared" ref="Q12:Q24" si="1">((M12*3)+(N12*2)+(O12*1)+(P12*0))/L12</f>
        <v>2.4821428571428572</v>
      </c>
      <c r="R12" s="17">
        <v>42</v>
      </c>
      <c r="S12" s="16"/>
      <c r="T12" s="19"/>
      <c r="U12" s="17"/>
      <c r="V12" s="16"/>
      <c r="W12" s="19"/>
      <c r="X12" s="17"/>
    </row>
    <row r="13" spans="1:24" ht="15.6" customHeight="1" thickBot="1" x14ac:dyDescent="0.25">
      <c r="A13" s="29">
        <v>3</v>
      </c>
      <c r="B13" s="29" t="s">
        <v>28</v>
      </c>
      <c r="C13" s="15">
        <v>4</v>
      </c>
      <c r="D13" s="16">
        <v>23</v>
      </c>
      <c r="E13" s="19">
        <v>2</v>
      </c>
      <c r="F13" s="19">
        <v>3</v>
      </c>
      <c r="G13" s="17">
        <v>11</v>
      </c>
      <c r="H13" s="16">
        <v>42</v>
      </c>
      <c r="I13" s="19">
        <v>14</v>
      </c>
      <c r="J13" s="19">
        <v>9</v>
      </c>
      <c r="K13" s="6">
        <f t="shared" si="0"/>
        <v>0.11904761904761904</v>
      </c>
      <c r="L13" s="16">
        <v>74</v>
      </c>
      <c r="M13" s="19">
        <v>8</v>
      </c>
      <c r="N13" s="19">
        <v>30</v>
      </c>
      <c r="O13" s="19">
        <v>12</v>
      </c>
      <c r="P13" s="19">
        <v>24</v>
      </c>
      <c r="Q13" s="18">
        <f t="shared" si="1"/>
        <v>1.2972972972972974</v>
      </c>
      <c r="R13" s="17">
        <v>31</v>
      </c>
      <c r="S13" s="16"/>
      <c r="T13" s="19"/>
      <c r="U13" s="17"/>
      <c r="V13" s="16"/>
      <c r="W13" s="19">
        <v>3</v>
      </c>
      <c r="X13" s="17"/>
    </row>
    <row r="14" spans="1:24" ht="15.6" customHeight="1" thickBot="1" x14ac:dyDescent="0.25">
      <c r="A14" s="29">
        <v>6</v>
      </c>
      <c r="B14" s="29" t="s">
        <v>29</v>
      </c>
      <c r="C14" s="15">
        <v>4</v>
      </c>
      <c r="D14" s="16">
        <v>2</v>
      </c>
      <c r="E14" s="19">
        <v>1</v>
      </c>
      <c r="F14" s="19"/>
      <c r="G14" s="17">
        <v>1</v>
      </c>
      <c r="H14" s="16">
        <v>8</v>
      </c>
      <c r="I14" s="19">
        <v>3</v>
      </c>
      <c r="J14" s="19">
        <v>3</v>
      </c>
      <c r="K14" s="6">
        <f t="shared" si="0"/>
        <v>0</v>
      </c>
      <c r="L14" s="16">
        <v>1</v>
      </c>
      <c r="M14" s="19">
        <v>1</v>
      </c>
      <c r="N14" s="19"/>
      <c r="O14" s="19"/>
      <c r="P14" s="19"/>
      <c r="Q14" s="18">
        <f t="shared" si="1"/>
        <v>3</v>
      </c>
      <c r="R14" s="17">
        <v>15</v>
      </c>
      <c r="S14" s="16"/>
      <c r="T14" s="19"/>
      <c r="U14" s="17"/>
      <c r="V14" s="16"/>
      <c r="W14" s="19"/>
      <c r="X14" s="17">
        <v>1</v>
      </c>
    </row>
    <row r="15" spans="1:24" ht="15.6" customHeight="1" thickBot="1" x14ac:dyDescent="0.25">
      <c r="A15" s="29">
        <v>7</v>
      </c>
      <c r="B15" s="29" t="s">
        <v>30</v>
      </c>
      <c r="C15" s="15">
        <v>4</v>
      </c>
      <c r="D15" s="16"/>
      <c r="E15" s="19"/>
      <c r="F15" s="19"/>
      <c r="G15" s="17"/>
      <c r="H15" s="16">
        <v>27</v>
      </c>
      <c r="I15" s="19">
        <v>9</v>
      </c>
      <c r="J15" s="19">
        <v>5</v>
      </c>
      <c r="K15" s="6">
        <f t="shared" si="0"/>
        <v>0.14814814814814814</v>
      </c>
      <c r="L15" s="16">
        <v>1</v>
      </c>
      <c r="M15" s="19"/>
      <c r="N15" s="19">
        <v>1</v>
      </c>
      <c r="O15" s="19"/>
      <c r="P15" s="19"/>
      <c r="Q15" s="18">
        <f t="shared" si="1"/>
        <v>2</v>
      </c>
      <c r="R15" s="17">
        <v>2</v>
      </c>
      <c r="S15" s="16"/>
      <c r="T15" s="19"/>
      <c r="U15" s="17"/>
      <c r="V15" s="16"/>
      <c r="W15" s="19"/>
      <c r="X15" s="17"/>
    </row>
    <row r="16" spans="1:24" ht="15.6" customHeight="1" thickBot="1" x14ac:dyDescent="0.25">
      <c r="A16" s="29">
        <v>8</v>
      </c>
      <c r="B16" s="29" t="s">
        <v>31</v>
      </c>
      <c r="C16" s="15"/>
      <c r="D16" s="16"/>
      <c r="E16" s="19"/>
      <c r="F16" s="19"/>
      <c r="G16" s="17"/>
      <c r="H16" s="16"/>
      <c r="I16" s="19"/>
      <c r="J16" s="19"/>
      <c r="K16" s="6" t="e">
        <f t="shared" si="0"/>
        <v>#DIV/0!</v>
      </c>
      <c r="L16" s="16"/>
      <c r="M16" s="19"/>
      <c r="N16" s="19"/>
      <c r="O16" s="19"/>
      <c r="P16" s="19"/>
      <c r="Q16" s="18" t="e">
        <f t="shared" si="1"/>
        <v>#DIV/0!</v>
      </c>
      <c r="R16" s="17"/>
      <c r="S16" s="16"/>
      <c r="T16" s="19"/>
      <c r="U16" s="17"/>
      <c r="V16" s="16"/>
      <c r="W16" s="19"/>
      <c r="X16" s="17"/>
    </row>
    <row r="17" spans="1:24" ht="15.6" customHeight="1" thickBot="1" x14ac:dyDescent="0.25">
      <c r="A17" s="29">
        <v>10</v>
      </c>
      <c r="B17" s="29" t="s">
        <v>32</v>
      </c>
      <c r="C17" s="15">
        <v>4</v>
      </c>
      <c r="D17" s="16">
        <v>23</v>
      </c>
      <c r="E17" s="19">
        <v>2</v>
      </c>
      <c r="F17" s="19">
        <v>1</v>
      </c>
      <c r="G17" s="17">
        <v>11</v>
      </c>
      <c r="H17" s="16">
        <v>42</v>
      </c>
      <c r="I17" s="19">
        <v>16</v>
      </c>
      <c r="J17" s="19">
        <v>11</v>
      </c>
      <c r="K17" s="6">
        <f t="shared" si="0"/>
        <v>0.11904761904761904</v>
      </c>
      <c r="L17" s="16"/>
      <c r="M17" s="19"/>
      <c r="N17" s="19"/>
      <c r="O17" s="19"/>
      <c r="P17" s="19"/>
      <c r="Q17" s="18" t="e">
        <f t="shared" si="1"/>
        <v>#DIV/0!</v>
      </c>
      <c r="R17" s="17">
        <v>5</v>
      </c>
      <c r="S17" s="16"/>
      <c r="T17" s="19"/>
      <c r="U17" s="17"/>
      <c r="V17" s="16"/>
      <c r="W17" s="19">
        <v>5</v>
      </c>
      <c r="X17" s="17">
        <v>1</v>
      </c>
    </row>
    <row r="18" spans="1:24" ht="15.6" customHeight="1" thickBot="1" x14ac:dyDescent="0.25">
      <c r="A18" s="29">
        <v>12</v>
      </c>
      <c r="B18" s="29" t="s">
        <v>33</v>
      </c>
      <c r="C18" s="15">
        <v>4</v>
      </c>
      <c r="D18" s="16">
        <v>24</v>
      </c>
      <c r="E18" s="19"/>
      <c r="F18" s="19">
        <v>1</v>
      </c>
      <c r="G18" s="17">
        <v>11</v>
      </c>
      <c r="H18" s="16">
        <v>28</v>
      </c>
      <c r="I18" s="19">
        <v>8</v>
      </c>
      <c r="J18" s="19">
        <v>4</v>
      </c>
      <c r="K18" s="6">
        <f t="shared" si="0"/>
        <v>0.14285714285714285</v>
      </c>
      <c r="L18" s="16">
        <v>3</v>
      </c>
      <c r="M18" s="19">
        <v>1</v>
      </c>
      <c r="N18" s="19">
        <v>2</v>
      </c>
      <c r="O18" s="19"/>
      <c r="P18" s="19"/>
      <c r="Q18" s="18">
        <f t="shared" si="1"/>
        <v>2.3333333333333335</v>
      </c>
      <c r="R18" s="17">
        <v>15</v>
      </c>
      <c r="S18" s="16"/>
      <c r="T18" s="19"/>
      <c r="U18" s="17"/>
      <c r="V18" s="16"/>
      <c r="W18" s="19">
        <v>1</v>
      </c>
      <c r="X18" s="17"/>
    </row>
    <row r="19" spans="1:24" ht="15.6" customHeight="1" thickBot="1" x14ac:dyDescent="0.25">
      <c r="A19" s="29">
        <v>13</v>
      </c>
      <c r="B19" s="29" t="s">
        <v>34</v>
      </c>
      <c r="C19" s="15">
        <v>4</v>
      </c>
      <c r="D19" s="16"/>
      <c r="E19" s="19"/>
      <c r="F19" s="19"/>
      <c r="G19" s="17"/>
      <c r="H19" s="16">
        <v>38</v>
      </c>
      <c r="I19" s="19">
        <v>22</v>
      </c>
      <c r="J19" s="19">
        <v>7</v>
      </c>
      <c r="K19" s="6">
        <f t="shared" si="0"/>
        <v>0.39473684210526316</v>
      </c>
      <c r="L19" s="16"/>
      <c r="M19" s="19"/>
      <c r="N19" s="19"/>
      <c r="O19" s="19"/>
      <c r="P19" s="19"/>
      <c r="Q19" s="18" t="e">
        <f t="shared" si="1"/>
        <v>#DIV/0!</v>
      </c>
      <c r="R19" s="17"/>
      <c r="S19" s="16"/>
      <c r="T19" s="19"/>
      <c r="U19" s="17"/>
      <c r="V19" s="16"/>
      <c r="W19" s="19">
        <v>5</v>
      </c>
      <c r="X19" s="17"/>
    </row>
    <row r="20" spans="1:24" ht="15.6" customHeight="1" thickBot="1" x14ac:dyDescent="0.25">
      <c r="A20" s="29">
        <v>14</v>
      </c>
      <c r="B20" s="29" t="s">
        <v>35</v>
      </c>
      <c r="C20" s="15"/>
      <c r="D20" s="16"/>
      <c r="E20" s="19"/>
      <c r="F20" s="19"/>
      <c r="G20" s="17"/>
      <c r="H20" s="16"/>
      <c r="I20" s="19"/>
      <c r="J20" s="19"/>
      <c r="K20" s="6" t="e">
        <f t="shared" si="0"/>
        <v>#DIV/0!</v>
      </c>
      <c r="L20" s="16"/>
      <c r="M20" s="19"/>
      <c r="N20" s="19"/>
      <c r="O20" s="19"/>
      <c r="P20" s="19"/>
      <c r="Q20" s="18" t="e">
        <f t="shared" si="1"/>
        <v>#DIV/0!</v>
      </c>
      <c r="R20" s="17"/>
      <c r="S20" s="16"/>
      <c r="T20" s="19"/>
      <c r="U20" s="17"/>
      <c r="V20" s="16"/>
      <c r="W20" s="19"/>
      <c r="X20" s="17"/>
    </row>
    <row r="21" spans="1:24" ht="15.6" customHeight="1" thickBot="1" x14ac:dyDescent="0.25">
      <c r="A21" s="29">
        <v>4</v>
      </c>
      <c r="B21" s="29" t="s">
        <v>124</v>
      </c>
      <c r="C21" s="15">
        <v>4</v>
      </c>
      <c r="D21" s="16">
        <v>15</v>
      </c>
      <c r="E21" s="19">
        <v>2</v>
      </c>
      <c r="F21" s="19">
        <v>1</v>
      </c>
      <c r="G21" s="17">
        <v>7</v>
      </c>
      <c r="H21" s="16"/>
      <c r="I21" s="19"/>
      <c r="J21" s="19"/>
      <c r="K21" s="6" t="e">
        <f t="shared" si="0"/>
        <v>#DIV/0!</v>
      </c>
      <c r="L21" s="16">
        <v>1</v>
      </c>
      <c r="M21" s="19"/>
      <c r="N21" s="19"/>
      <c r="O21" s="19"/>
      <c r="P21" s="19">
        <v>1</v>
      </c>
      <c r="Q21" s="18">
        <f t="shared" si="1"/>
        <v>0</v>
      </c>
      <c r="R21" s="17">
        <v>19</v>
      </c>
      <c r="S21" s="16"/>
      <c r="T21" s="19"/>
      <c r="U21" s="17"/>
      <c r="V21" s="16"/>
      <c r="W21" s="19"/>
      <c r="X21" s="17"/>
    </row>
    <row r="22" spans="1:24" ht="15.6" customHeight="1" thickBot="1" x14ac:dyDescent="0.25">
      <c r="A22" s="29"/>
      <c r="B22" s="29"/>
      <c r="C22" s="15"/>
      <c r="D22" s="16"/>
      <c r="E22" s="19"/>
      <c r="F22" s="19"/>
      <c r="G22" s="17"/>
      <c r="H22" s="16"/>
      <c r="I22" s="19"/>
      <c r="J22" s="19"/>
      <c r="K22" s="6" t="e">
        <f t="shared" si="0"/>
        <v>#DIV/0!</v>
      </c>
      <c r="L22" s="16"/>
      <c r="M22" s="19"/>
      <c r="N22" s="19"/>
      <c r="O22" s="19"/>
      <c r="P22" s="19"/>
      <c r="Q22" s="18" t="e">
        <f t="shared" si="1"/>
        <v>#DIV/0!</v>
      </c>
      <c r="R22" s="17"/>
      <c r="S22" s="16"/>
      <c r="T22" s="19"/>
      <c r="U22" s="17"/>
      <c r="V22" s="16"/>
      <c r="W22" s="19"/>
      <c r="X22" s="17"/>
    </row>
    <row r="23" spans="1:24" ht="15.6" customHeight="1" thickBot="1" x14ac:dyDescent="0.25">
      <c r="A23" s="44"/>
      <c r="B23" s="12"/>
      <c r="C23" s="12"/>
      <c r="D23" s="5"/>
      <c r="E23" s="24"/>
      <c r="F23" s="24"/>
      <c r="G23" s="6"/>
      <c r="H23" s="5"/>
      <c r="I23" s="24"/>
      <c r="J23" s="24"/>
      <c r="K23" s="6" t="e">
        <f t="shared" si="0"/>
        <v>#DIV/0!</v>
      </c>
      <c r="L23" s="5"/>
      <c r="M23" s="24"/>
      <c r="N23" s="24"/>
      <c r="O23" s="24"/>
      <c r="P23" s="24"/>
      <c r="Q23" s="18" t="e">
        <f t="shared" si="1"/>
        <v>#DIV/0!</v>
      </c>
      <c r="R23" s="6"/>
      <c r="S23" s="5"/>
      <c r="T23" s="24"/>
      <c r="U23" s="6"/>
      <c r="V23" s="5"/>
      <c r="W23" s="24"/>
      <c r="X23" s="6"/>
    </row>
    <row r="24" spans="1:24" ht="15.6" customHeight="1" thickBot="1" x14ac:dyDescent="0.25">
      <c r="A24" s="60" t="s">
        <v>23</v>
      </c>
      <c r="B24" s="61"/>
      <c r="C24" s="62"/>
      <c r="D24" s="25">
        <f t="shared" ref="D24:J24" si="2">SUM(D11:D23)</f>
        <v>153</v>
      </c>
      <c r="E24" s="25">
        <f t="shared" si="2"/>
        <v>23</v>
      </c>
      <c r="F24" s="25">
        <f t="shared" si="2"/>
        <v>19</v>
      </c>
      <c r="G24" s="25">
        <f t="shared" si="2"/>
        <v>81</v>
      </c>
      <c r="H24" s="25">
        <f t="shared" si="2"/>
        <v>203</v>
      </c>
      <c r="I24" s="25">
        <f t="shared" si="2"/>
        <v>77</v>
      </c>
      <c r="J24" s="25">
        <f t="shared" si="2"/>
        <v>41</v>
      </c>
      <c r="K24" s="6">
        <f t="shared" si="0"/>
        <v>0.17733990147783252</v>
      </c>
      <c r="L24" s="46">
        <f>SUM(L11:L23)</f>
        <v>138</v>
      </c>
      <c r="M24" s="46">
        <f>SUM(M11:M23)</f>
        <v>49</v>
      </c>
      <c r="N24" s="46">
        <f>SUM(N11:N23)</f>
        <v>44</v>
      </c>
      <c r="O24" s="46">
        <f>SUM(O11:O23)</f>
        <v>14</v>
      </c>
      <c r="P24" s="46">
        <f>SUM(P11:P23)</f>
        <v>31</v>
      </c>
      <c r="Q24" s="18">
        <f t="shared" si="1"/>
        <v>1.8043478260869565</v>
      </c>
      <c r="R24" s="47">
        <f>SUM(R11:R23)</f>
        <v>154</v>
      </c>
      <c r="S24" s="47">
        <f t="shared" ref="S24:X24" si="3">SUM(S11:S23)</f>
        <v>190</v>
      </c>
      <c r="T24" s="47">
        <f t="shared" si="3"/>
        <v>72</v>
      </c>
      <c r="U24" s="47">
        <f t="shared" si="3"/>
        <v>7</v>
      </c>
      <c r="V24" s="47">
        <f t="shared" si="3"/>
        <v>0</v>
      </c>
      <c r="W24" s="47">
        <f t="shared" si="3"/>
        <v>18</v>
      </c>
      <c r="X24" s="47">
        <f t="shared" si="3"/>
        <v>2</v>
      </c>
    </row>
    <row r="25" spans="1:24" ht="13.5" thickBot="1" x14ac:dyDescent="0.25"/>
    <row r="26" spans="1:24" ht="21" customHeight="1" thickBot="1" x14ac:dyDescent="0.25">
      <c r="B26" s="72" t="s">
        <v>19</v>
      </c>
      <c r="C26" s="73"/>
      <c r="D26" s="73"/>
      <c r="E26" s="74">
        <v>1</v>
      </c>
      <c r="F26" s="74"/>
      <c r="G26" s="74"/>
      <c r="H26" s="74">
        <v>2</v>
      </c>
      <c r="I26" s="74"/>
      <c r="J26" s="74"/>
      <c r="K26" s="74">
        <v>3</v>
      </c>
      <c r="L26" s="74"/>
      <c r="M26" s="74"/>
      <c r="N26" s="74">
        <v>4</v>
      </c>
      <c r="O26" s="74"/>
      <c r="P26" s="74"/>
      <c r="Q26" s="74">
        <v>5</v>
      </c>
      <c r="R26" s="74"/>
      <c r="S26" s="74"/>
    </row>
    <row r="27" spans="1:24" ht="21" customHeight="1" thickBot="1" x14ac:dyDescent="0.25">
      <c r="B27" s="73" t="s">
        <v>24</v>
      </c>
      <c r="C27" s="73"/>
      <c r="D27" s="73"/>
      <c r="E27" s="83" t="s">
        <v>119</v>
      </c>
      <c r="F27" s="73"/>
      <c r="G27" s="73"/>
      <c r="H27" s="83" t="s">
        <v>121</v>
      </c>
      <c r="I27" s="73"/>
      <c r="J27" s="73"/>
      <c r="K27" s="83" t="s">
        <v>122</v>
      </c>
      <c r="L27" s="73"/>
      <c r="M27" s="73"/>
      <c r="N27" s="83" t="s">
        <v>55</v>
      </c>
      <c r="O27" s="73"/>
      <c r="P27" s="73"/>
      <c r="Q27" s="73"/>
      <c r="R27" s="73"/>
      <c r="S27" s="73"/>
    </row>
    <row r="28" spans="1:24" ht="20.45" customHeight="1" thickBot="1" x14ac:dyDescent="0.25">
      <c r="B28" s="83" t="s">
        <v>118</v>
      </c>
      <c r="C28" s="73"/>
      <c r="D28" s="73"/>
      <c r="E28" s="83" t="s">
        <v>120</v>
      </c>
      <c r="F28" s="73"/>
      <c r="G28" s="73"/>
      <c r="H28" s="83" t="s">
        <v>55</v>
      </c>
      <c r="I28" s="73"/>
      <c r="J28" s="73"/>
      <c r="K28" s="83" t="s">
        <v>55</v>
      </c>
      <c r="L28" s="73"/>
      <c r="M28" s="73"/>
      <c r="N28" s="83" t="s">
        <v>123</v>
      </c>
      <c r="O28" s="73"/>
      <c r="P28" s="73"/>
      <c r="Q28" s="73"/>
      <c r="R28" s="73"/>
      <c r="S28" s="73"/>
    </row>
    <row r="29" spans="1:24" ht="13.5" thickBot="1" x14ac:dyDescent="0.25"/>
    <row r="30" spans="1:24" x14ac:dyDescent="0.2">
      <c r="B30" s="57" t="s">
        <v>20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pans="1:24" ht="13.5" thickBot="1" x14ac:dyDescent="0.25">
      <c r="B31" s="50" t="s">
        <v>21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</sheetData>
  <mergeCells count="31">
    <mergeCell ref="L7:W7"/>
    <mergeCell ref="N26:P26"/>
    <mergeCell ref="Q26:S26"/>
    <mergeCell ref="N27:P27"/>
    <mergeCell ref="Q27:S27"/>
    <mergeCell ref="N28:P28"/>
    <mergeCell ref="Q28:S28"/>
    <mergeCell ref="K26:M26"/>
    <mergeCell ref="B26:D26"/>
    <mergeCell ref="H28:J28"/>
    <mergeCell ref="K28:M28"/>
    <mergeCell ref="B27:D27"/>
    <mergeCell ref="E27:G27"/>
    <mergeCell ref="H27:J27"/>
    <mergeCell ref="K27:M27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sqref="A1:XFD1048576"/>
    </sheetView>
  </sheetViews>
  <sheetFormatPr defaultColWidth="8.85546875" defaultRowHeight="12.75" x14ac:dyDescent="0.2"/>
  <cols>
    <col min="1" max="1" width="4.28515625" style="40" customWidth="1"/>
    <col min="2" max="2" width="21.5703125" style="40" customWidth="1"/>
    <col min="3" max="3" width="3.42578125" style="40" customWidth="1"/>
    <col min="4" max="4" width="5" style="40" customWidth="1"/>
    <col min="5" max="5" width="4.140625" style="40" customWidth="1"/>
    <col min="6" max="6" width="3.7109375" style="40" customWidth="1"/>
    <col min="7" max="7" width="5.140625" style="40" customWidth="1"/>
    <col min="8" max="8" width="4.140625" style="40" customWidth="1"/>
    <col min="9" max="9" width="4" style="40" customWidth="1"/>
    <col min="10" max="10" width="4.140625" style="40" customWidth="1"/>
    <col min="11" max="11" width="4.85546875" style="40" customWidth="1"/>
    <col min="12" max="12" width="4.7109375" style="40" customWidth="1"/>
    <col min="13" max="13" width="3.5703125" style="40" customWidth="1"/>
    <col min="14" max="14" width="3.7109375" style="40" customWidth="1"/>
    <col min="15" max="16" width="3.28515625" style="40" customWidth="1"/>
    <col min="17" max="17" width="4.5703125" style="40" customWidth="1"/>
    <col min="18" max="19" width="4.42578125" style="40" customWidth="1"/>
    <col min="20" max="20" width="5.140625" style="40" customWidth="1"/>
    <col min="21" max="21" width="4.7109375" style="40" customWidth="1"/>
    <col min="22" max="22" width="5.28515625" style="40" customWidth="1"/>
    <col min="23" max="23" width="5.7109375" style="40" customWidth="1"/>
    <col min="24" max="24" width="6.140625" style="40" customWidth="1"/>
    <col min="25" max="16384" width="8.85546875" style="40"/>
  </cols>
  <sheetData>
    <row r="1" spans="1:24" ht="13.9" customHeight="1" x14ac:dyDescent="0.2">
      <c r="J1" s="2"/>
      <c r="N1" s="55" t="s">
        <v>128</v>
      </c>
      <c r="O1" s="55"/>
      <c r="P1" s="55"/>
      <c r="Q1" s="55"/>
      <c r="R1" s="55"/>
      <c r="S1" s="55"/>
      <c r="T1" s="55"/>
      <c r="U1" s="55"/>
      <c r="V1" s="55"/>
    </row>
    <row r="2" spans="1:24" ht="13.9" customHeight="1" x14ac:dyDescent="0.2">
      <c r="B2" s="55" t="s">
        <v>22</v>
      </c>
      <c r="C2" s="56"/>
      <c r="D2" s="56"/>
      <c r="E2" s="56"/>
      <c r="F2" s="56"/>
      <c r="G2" s="56"/>
      <c r="H2" s="56"/>
      <c r="I2" s="56"/>
      <c r="J2" s="56"/>
      <c r="K2" s="56"/>
      <c r="N2" s="55"/>
      <c r="O2" s="55"/>
      <c r="P2" s="55"/>
      <c r="Q2" s="55"/>
      <c r="R2" s="55"/>
      <c r="S2" s="55"/>
      <c r="T2" s="55"/>
      <c r="U2" s="55"/>
      <c r="V2" s="55"/>
    </row>
    <row r="3" spans="1:24" ht="13.9" customHeight="1" x14ac:dyDescent="0.2"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24" ht="12" customHeight="1" x14ac:dyDescent="0.2">
      <c r="B4" s="56"/>
      <c r="C4" s="56"/>
      <c r="D4" s="56"/>
      <c r="E4" s="56"/>
      <c r="F4" s="56"/>
      <c r="G4" s="56"/>
      <c r="H4" s="56"/>
      <c r="I4" s="56"/>
      <c r="J4" s="56"/>
      <c r="K4" s="56"/>
      <c r="M4" s="55" t="s">
        <v>129</v>
      </c>
      <c r="N4" s="56"/>
      <c r="O4" s="56"/>
      <c r="P4" s="56"/>
      <c r="Q4" s="56"/>
      <c r="R4" s="56"/>
      <c r="S4" s="56"/>
      <c r="T4" s="56"/>
      <c r="U4" s="56"/>
      <c r="V4" s="56"/>
      <c r="W4" s="56"/>
    </row>
    <row r="5" spans="1:24" ht="13.15" customHeight="1" x14ac:dyDescent="0.2"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4" ht="13.9" customHeight="1" x14ac:dyDescent="0.2">
      <c r="B6" s="55" t="s">
        <v>125</v>
      </c>
      <c r="C6" s="55"/>
      <c r="D6" s="55"/>
      <c r="E6" s="55"/>
      <c r="F6" s="55"/>
      <c r="G6" s="55"/>
      <c r="H6" s="55"/>
      <c r="I6" s="55"/>
      <c r="J6" s="55"/>
      <c r="K6" s="55"/>
    </row>
    <row r="7" spans="1:24" x14ac:dyDescent="0.2"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24" ht="13.5" thickBot="1" x14ac:dyDescent="0.25"/>
    <row r="9" spans="1:24" s="3" customFormat="1" ht="16.5" thickBot="1" x14ac:dyDescent="0.25">
      <c r="D9" s="65" t="s">
        <v>14</v>
      </c>
      <c r="E9" s="64"/>
      <c r="F9" s="64"/>
      <c r="G9" s="64"/>
      <c r="H9" s="65" t="s">
        <v>15</v>
      </c>
      <c r="I9" s="65"/>
      <c r="J9" s="65"/>
      <c r="K9" s="65"/>
      <c r="L9" s="69" t="s">
        <v>16</v>
      </c>
      <c r="M9" s="69"/>
      <c r="N9" s="69"/>
      <c r="O9" s="69"/>
      <c r="P9" s="69"/>
      <c r="Q9" s="69"/>
      <c r="R9" s="69"/>
      <c r="S9" s="69" t="s">
        <v>17</v>
      </c>
      <c r="T9" s="69"/>
      <c r="U9" s="69"/>
      <c r="V9" s="69" t="s">
        <v>18</v>
      </c>
      <c r="W9" s="64"/>
      <c r="X9" s="64"/>
    </row>
    <row r="10" spans="1:24" s="4" customFormat="1" ht="15.75" thickBot="1" x14ac:dyDescent="0.25">
      <c r="A10" s="8" t="s">
        <v>0</v>
      </c>
      <c r="B10" s="11" t="s">
        <v>1</v>
      </c>
      <c r="C10" s="11" t="s">
        <v>2</v>
      </c>
      <c r="D10" s="9" t="s">
        <v>3</v>
      </c>
      <c r="E10" s="20" t="s">
        <v>4</v>
      </c>
      <c r="F10" s="20" t="s">
        <v>5</v>
      </c>
      <c r="G10" s="10" t="s">
        <v>6</v>
      </c>
      <c r="H10" s="9" t="s">
        <v>3</v>
      </c>
      <c r="I10" s="20" t="s">
        <v>7</v>
      </c>
      <c r="J10" s="21" t="s">
        <v>5</v>
      </c>
      <c r="K10" s="10" t="s">
        <v>9</v>
      </c>
      <c r="L10" s="9" t="s">
        <v>3</v>
      </c>
      <c r="M10" s="20">
        <v>3</v>
      </c>
      <c r="N10" s="20">
        <v>2</v>
      </c>
      <c r="O10" s="20">
        <v>1</v>
      </c>
      <c r="P10" s="20">
        <v>0</v>
      </c>
      <c r="Q10" s="20" t="s">
        <v>10</v>
      </c>
      <c r="R10" s="10" t="s">
        <v>8</v>
      </c>
      <c r="S10" s="9" t="s">
        <v>3</v>
      </c>
      <c r="T10" s="20" t="s">
        <v>11</v>
      </c>
      <c r="U10" s="10" t="s">
        <v>5</v>
      </c>
      <c r="V10" s="9" t="s">
        <v>12</v>
      </c>
      <c r="W10" s="20" t="s">
        <v>13</v>
      </c>
      <c r="X10" s="10" t="s">
        <v>5</v>
      </c>
    </row>
    <row r="11" spans="1:24" ht="15.6" customHeight="1" thickBot="1" x14ac:dyDescent="0.25">
      <c r="A11" s="27">
        <v>1</v>
      </c>
      <c r="B11" s="28" t="s">
        <v>26</v>
      </c>
      <c r="C11" s="13">
        <v>1</v>
      </c>
      <c r="D11" s="5">
        <v>4</v>
      </c>
      <c r="E11" s="18"/>
      <c r="F11" s="18">
        <v>1</v>
      </c>
      <c r="G11" s="43">
        <v>1</v>
      </c>
      <c r="H11" s="5">
        <v>4</v>
      </c>
      <c r="I11" s="18"/>
      <c r="J11" s="18"/>
      <c r="K11" s="6">
        <f>(I11-J11)/H11</f>
        <v>0</v>
      </c>
      <c r="L11" s="5"/>
      <c r="M11" s="18"/>
      <c r="N11" s="18"/>
      <c r="O11" s="18"/>
      <c r="P11" s="18"/>
      <c r="Q11" s="18" t="e">
        <f>((M11*3)+(N11*2)+(O11*1)+(P11*0))/L11</f>
        <v>#DIV/0!</v>
      </c>
      <c r="R11" s="6">
        <v>3</v>
      </c>
      <c r="S11" s="5">
        <v>52</v>
      </c>
      <c r="T11" s="18">
        <v>7</v>
      </c>
      <c r="U11" s="6">
        <v>6</v>
      </c>
      <c r="V11" s="5"/>
      <c r="W11" s="18"/>
      <c r="X11" s="6"/>
    </row>
    <row r="12" spans="1:24" ht="15.6" customHeight="1" thickBot="1" x14ac:dyDescent="0.25">
      <c r="A12" s="29">
        <v>2</v>
      </c>
      <c r="B12" s="29" t="s">
        <v>27</v>
      </c>
      <c r="C12" s="15">
        <v>1</v>
      </c>
      <c r="D12" s="16">
        <v>7</v>
      </c>
      <c r="E12" s="19">
        <v>1</v>
      </c>
      <c r="F12" s="19"/>
      <c r="G12" s="17">
        <v>3</v>
      </c>
      <c r="H12" s="16">
        <v>5</v>
      </c>
      <c r="I12" s="19"/>
      <c r="J12" s="19"/>
      <c r="K12" s="6">
        <f t="shared" ref="K12:K24" si="0">(I12-J12)/H12</f>
        <v>0</v>
      </c>
      <c r="L12" s="16">
        <v>27</v>
      </c>
      <c r="M12" s="19">
        <v>18</v>
      </c>
      <c r="N12" s="19">
        <v>6</v>
      </c>
      <c r="O12" s="19">
        <v>1</v>
      </c>
      <c r="P12" s="19">
        <v>2</v>
      </c>
      <c r="Q12" s="18">
        <f t="shared" ref="Q12:Q24" si="1">((M12*3)+(N12*2)+(O12*1)+(P12*0))/L12</f>
        <v>2.4814814814814814</v>
      </c>
      <c r="R12" s="17">
        <v>14</v>
      </c>
      <c r="S12" s="16"/>
      <c r="T12" s="19"/>
      <c r="U12" s="17"/>
      <c r="V12" s="16"/>
      <c r="W12" s="19"/>
      <c r="X12" s="17"/>
    </row>
    <row r="13" spans="1:24" ht="15.6" customHeight="1" thickBot="1" x14ac:dyDescent="0.25">
      <c r="A13" s="29">
        <v>3</v>
      </c>
      <c r="B13" s="29" t="s">
        <v>28</v>
      </c>
      <c r="C13" s="15">
        <v>1</v>
      </c>
      <c r="D13" s="16">
        <v>5</v>
      </c>
      <c r="E13" s="19"/>
      <c r="F13" s="19"/>
      <c r="G13" s="17">
        <v>2</v>
      </c>
      <c r="H13" s="16">
        <v>12</v>
      </c>
      <c r="I13" s="19">
        <v>2</v>
      </c>
      <c r="J13" s="19">
        <v>3</v>
      </c>
      <c r="K13" s="6">
        <f t="shared" si="0"/>
        <v>-8.3333333333333329E-2</v>
      </c>
      <c r="L13" s="16">
        <v>4</v>
      </c>
      <c r="M13" s="19">
        <v>1</v>
      </c>
      <c r="N13" s="19">
        <v>1</v>
      </c>
      <c r="O13" s="19">
        <v>2</v>
      </c>
      <c r="P13" s="19"/>
      <c r="Q13" s="18">
        <f t="shared" si="1"/>
        <v>1.75</v>
      </c>
      <c r="R13" s="17">
        <v>6</v>
      </c>
      <c r="S13" s="16"/>
      <c r="T13" s="19"/>
      <c r="U13" s="17"/>
      <c r="V13" s="16"/>
      <c r="W13" s="19">
        <v>1</v>
      </c>
      <c r="X13" s="17"/>
    </row>
    <row r="14" spans="1:24" ht="15.6" customHeight="1" thickBot="1" x14ac:dyDescent="0.25">
      <c r="A14" s="29">
        <v>6</v>
      </c>
      <c r="B14" s="29" t="s">
        <v>29</v>
      </c>
      <c r="C14" s="15">
        <v>1</v>
      </c>
      <c r="D14" s="16">
        <v>3</v>
      </c>
      <c r="E14" s="19"/>
      <c r="F14" s="19">
        <v>2</v>
      </c>
      <c r="G14" s="17">
        <v>0</v>
      </c>
      <c r="H14" s="16">
        <v>12</v>
      </c>
      <c r="I14" s="19"/>
      <c r="J14" s="19">
        <v>3</v>
      </c>
      <c r="K14" s="6">
        <f t="shared" si="0"/>
        <v>-0.25</v>
      </c>
      <c r="L14" s="16">
        <v>4</v>
      </c>
      <c r="M14" s="19">
        <v>3</v>
      </c>
      <c r="N14" s="19">
        <v>1</v>
      </c>
      <c r="O14" s="19"/>
      <c r="P14" s="19"/>
      <c r="Q14" s="18">
        <f t="shared" si="1"/>
        <v>2.75</v>
      </c>
      <c r="R14" s="17">
        <v>2</v>
      </c>
      <c r="S14" s="16"/>
      <c r="T14" s="19"/>
      <c r="U14" s="17"/>
      <c r="V14" s="16"/>
      <c r="W14" s="19"/>
      <c r="X14" s="17"/>
    </row>
    <row r="15" spans="1:24" ht="15.6" customHeight="1" thickBot="1" x14ac:dyDescent="0.25">
      <c r="A15" s="29">
        <v>7</v>
      </c>
      <c r="B15" s="29" t="s">
        <v>30</v>
      </c>
      <c r="C15" s="15"/>
      <c r="D15" s="16"/>
      <c r="E15" s="19"/>
      <c r="F15" s="19"/>
      <c r="G15" s="17"/>
      <c r="H15" s="16"/>
      <c r="I15" s="19"/>
      <c r="J15" s="19"/>
      <c r="K15" s="6" t="e">
        <f t="shared" si="0"/>
        <v>#DIV/0!</v>
      </c>
      <c r="L15" s="16"/>
      <c r="M15" s="19"/>
      <c r="N15" s="19"/>
      <c r="O15" s="19"/>
      <c r="P15" s="19"/>
      <c r="Q15" s="18" t="e">
        <f t="shared" si="1"/>
        <v>#DIV/0!</v>
      </c>
      <c r="R15" s="17"/>
      <c r="S15" s="16"/>
      <c r="T15" s="19"/>
      <c r="U15" s="17"/>
      <c r="V15" s="16"/>
      <c r="W15" s="19"/>
      <c r="X15" s="17"/>
    </row>
    <row r="16" spans="1:24" ht="15.6" customHeight="1" thickBot="1" x14ac:dyDescent="0.25">
      <c r="A16" s="29">
        <v>8</v>
      </c>
      <c r="B16" s="29" t="s">
        <v>31</v>
      </c>
      <c r="C16" s="15"/>
      <c r="D16" s="16"/>
      <c r="E16" s="19"/>
      <c r="F16" s="19"/>
      <c r="G16" s="17"/>
      <c r="H16" s="16"/>
      <c r="I16" s="19"/>
      <c r="J16" s="19"/>
      <c r="K16" s="6" t="e">
        <f t="shared" si="0"/>
        <v>#DIV/0!</v>
      </c>
      <c r="L16" s="16"/>
      <c r="M16" s="19"/>
      <c r="N16" s="19"/>
      <c r="O16" s="19"/>
      <c r="P16" s="19"/>
      <c r="Q16" s="18" t="e">
        <f t="shared" si="1"/>
        <v>#DIV/0!</v>
      </c>
      <c r="R16" s="17"/>
      <c r="S16" s="16"/>
      <c r="T16" s="19"/>
      <c r="U16" s="17"/>
      <c r="V16" s="16"/>
      <c r="W16" s="19"/>
      <c r="X16" s="17"/>
    </row>
    <row r="17" spans="1:24" ht="15.6" customHeight="1" thickBot="1" x14ac:dyDescent="0.25">
      <c r="A17" s="29">
        <v>10</v>
      </c>
      <c r="B17" s="29" t="s">
        <v>32</v>
      </c>
      <c r="C17" s="15">
        <v>1</v>
      </c>
      <c r="D17" s="16">
        <v>3</v>
      </c>
      <c r="E17" s="19"/>
      <c r="F17" s="19"/>
      <c r="G17" s="17">
        <v>0</v>
      </c>
      <c r="H17" s="16">
        <v>8</v>
      </c>
      <c r="I17" s="19">
        <v>1</v>
      </c>
      <c r="J17" s="19"/>
      <c r="K17" s="6">
        <f t="shared" si="0"/>
        <v>0.125</v>
      </c>
      <c r="L17" s="16"/>
      <c r="M17" s="19"/>
      <c r="N17" s="19"/>
      <c r="O17" s="19"/>
      <c r="P17" s="19"/>
      <c r="Q17" s="18" t="e">
        <f t="shared" si="1"/>
        <v>#DIV/0!</v>
      </c>
      <c r="R17" s="17"/>
      <c r="S17" s="16"/>
      <c r="T17" s="19"/>
      <c r="U17" s="17"/>
      <c r="V17" s="16"/>
      <c r="W17" s="19">
        <v>1</v>
      </c>
      <c r="X17" s="17"/>
    </row>
    <row r="18" spans="1:24" ht="15.6" customHeight="1" thickBot="1" x14ac:dyDescent="0.25">
      <c r="A18" s="29">
        <v>12</v>
      </c>
      <c r="B18" s="29" t="s">
        <v>33</v>
      </c>
      <c r="C18" s="15">
        <v>1</v>
      </c>
      <c r="D18" s="16">
        <v>7</v>
      </c>
      <c r="E18" s="19">
        <v>3</v>
      </c>
      <c r="F18" s="19"/>
      <c r="G18" s="17">
        <v>4</v>
      </c>
      <c r="H18" s="16">
        <v>6</v>
      </c>
      <c r="I18" s="19"/>
      <c r="J18" s="19">
        <v>2</v>
      </c>
      <c r="K18" s="6">
        <f t="shared" si="0"/>
        <v>-0.33333333333333331</v>
      </c>
      <c r="L18" s="16">
        <v>4</v>
      </c>
      <c r="M18" s="19">
        <v>2</v>
      </c>
      <c r="N18" s="19"/>
      <c r="O18" s="19">
        <v>2</v>
      </c>
      <c r="P18" s="19"/>
      <c r="Q18" s="18">
        <f t="shared" si="1"/>
        <v>2</v>
      </c>
      <c r="R18" s="17">
        <v>2</v>
      </c>
      <c r="S18" s="16"/>
      <c r="T18" s="19"/>
      <c r="U18" s="17"/>
      <c r="V18" s="16"/>
      <c r="W18" s="19"/>
      <c r="X18" s="17"/>
    </row>
    <row r="19" spans="1:24" ht="15.6" customHeight="1" thickBot="1" x14ac:dyDescent="0.25">
      <c r="A19" s="29">
        <v>13</v>
      </c>
      <c r="B19" s="29" t="s">
        <v>34</v>
      </c>
      <c r="C19" s="15">
        <v>1</v>
      </c>
      <c r="D19" s="16"/>
      <c r="E19" s="19"/>
      <c r="F19" s="19"/>
      <c r="G19" s="17"/>
      <c r="H19" s="16">
        <v>10</v>
      </c>
      <c r="I19" s="19">
        <v>4</v>
      </c>
      <c r="J19" s="19">
        <v>1</v>
      </c>
      <c r="K19" s="6">
        <f t="shared" si="0"/>
        <v>0.3</v>
      </c>
      <c r="L19" s="16">
        <v>2</v>
      </c>
      <c r="M19" s="19"/>
      <c r="N19" s="19">
        <v>1</v>
      </c>
      <c r="O19" s="19"/>
      <c r="P19" s="19">
        <v>1</v>
      </c>
      <c r="Q19" s="18">
        <f t="shared" si="1"/>
        <v>1</v>
      </c>
      <c r="R19" s="17"/>
      <c r="S19" s="16"/>
      <c r="T19" s="19"/>
      <c r="U19" s="17"/>
      <c r="V19" s="16"/>
      <c r="W19" s="19">
        <v>1</v>
      </c>
      <c r="X19" s="17"/>
    </row>
    <row r="20" spans="1:24" ht="15.6" customHeight="1" thickBot="1" x14ac:dyDescent="0.25">
      <c r="A20" s="29">
        <v>14</v>
      </c>
      <c r="B20" s="29" t="s">
        <v>35</v>
      </c>
      <c r="C20" s="15"/>
      <c r="D20" s="16"/>
      <c r="E20" s="19"/>
      <c r="F20" s="19"/>
      <c r="G20" s="17"/>
      <c r="H20" s="16"/>
      <c r="I20" s="19"/>
      <c r="J20" s="19"/>
      <c r="K20" s="6" t="e">
        <f t="shared" si="0"/>
        <v>#DIV/0!</v>
      </c>
      <c r="L20" s="16"/>
      <c r="M20" s="19"/>
      <c r="N20" s="19"/>
      <c r="O20" s="19"/>
      <c r="P20" s="19"/>
      <c r="Q20" s="18" t="e">
        <f t="shared" si="1"/>
        <v>#DIV/0!</v>
      </c>
      <c r="R20" s="17"/>
      <c r="S20" s="16"/>
      <c r="T20" s="19"/>
      <c r="U20" s="17"/>
      <c r="V20" s="16"/>
      <c r="W20" s="19"/>
      <c r="X20" s="17"/>
    </row>
    <row r="21" spans="1:24" ht="15.6" customHeight="1" thickBot="1" x14ac:dyDescent="0.25">
      <c r="A21" s="29">
        <v>4</v>
      </c>
      <c r="B21" s="29" t="s">
        <v>124</v>
      </c>
      <c r="C21" s="15">
        <v>1</v>
      </c>
      <c r="D21" s="16"/>
      <c r="E21" s="19"/>
      <c r="F21" s="19"/>
      <c r="G21" s="17"/>
      <c r="H21" s="16"/>
      <c r="I21" s="19"/>
      <c r="J21" s="19"/>
      <c r="K21" s="6" t="e">
        <f t="shared" si="0"/>
        <v>#DIV/0!</v>
      </c>
      <c r="L21" s="16">
        <v>2</v>
      </c>
      <c r="M21" s="19"/>
      <c r="N21" s="19">
        <v>1</v>
      </c>
      <c r="O21" s="19">
        <v>1</v>
      </c>
      <c r="P21" s="19"/>
      <c r="Q21" s="18">
        <f t="shared" si="1"/>
        <v>1.5</v>
      </c>
      <c r="R21" s="17">
        <v>2</v>
      </c>
      <c r="S21" s="16"/>
      <c r="T21" s="19"/>
      <c r="U21" s="17"/>
      <c r="V21" s="16"/>
      <c r="W21" s="19"/>
      <c r="X21" s="17"/>
    </row>
    <row r="22" spans="1:24" ht="15.6" customHeight="1" thickBot="1" x14ac:dyDescent="0.25">
      <c r="A22" s="29"/>
      <c r="B22" s="29"/>
      <c r="C22" s="15"/>
      <c r="D22" s="16"/>
      <c r="E22" s="19"/>
      <c r="F22" s="19"/>
      <c r="G22" s="17"/>
      <c r="H22" s="16"/>
      <c r="I22" s="19"/>
      <c r="J22" s="19"/>
      <c r="K22" s="6" t="e">
        <f t="shared" si="0"/>
        <v>#DIV/0!</v>
      </c>
      <c r="L22" s="16"/>
      <c r="M22" s="19"/>
      <c r="N22" s="19"/>
      <c r="O22" s="19"/>
      <c r="P22" s="19"/>
      <c r="Q22" s="18" t="e">
        <f t="shared" si="1"/>
        <v>#DIV/0!</v>
      </c>
      <c r="R22" s="17"/>
      <c r="S22" s="16"/>
      <c r="T22" s="19"/>
      <c r="U22" s="17"/>
      <c r="V22" s="16"/>
      <c r="W22" s="19"/>
      <c r="X22" s="17"/>
    </row>
    <row r="23" spans="1:24" ht="15.6" customHeight="1" thickBot="1" x14ac:dyDescent="0.25">
      <c r="A23" s="39"/>
      <c r="B23" s="12"/>
      <c r="C23" s="12"/>
      <c r="D23" s="5"/>
      <c r="E23" s="24"/>
      <c r="F23" s="24"/>
      <c r="G23" s="6"/>
      <c r="H23" s="5"/>
      <c r="I23" s="24"/>
      <c r="J23" s="24"/>
      <c r="K23" s="6" t="e">
        <f t="shared" si="0"/>
        <v>#DIV/0!</v>
      </c>
      <c r="L23" s="5"/>
      <c r="M23" s="24"/>
      <c r="N23" s="24"/>
      <c r="O23" s="24"/>
      <c r="P23" s="24"/>
      <c r="Q23" s="18" t="e">
        <f t="shared" si="1"/>
        <v>#DIV/0!</v>
      </c>
      <c r="R23" s="6"/>
      <c r="S23" s="5"/>
      <c r="T23" s="24"/>
      <c r="U23" s="6"/>
      <c r="V23" s="5"/>
      <c r="W23" s="24"/>
      <c r="X23" s="6"/>
    </row>
    <row r="24" spans="1:24" ht="15.6" customHeight="1" thickBot="1" x14ac:dyDescent="0.25">
      <c r="A24" s="60" t="s">
        <v>23</v>
      </c>
      <c r="B24" s="61"/>
      <c r="C24" s="62"/>
      <c r="D24" s="25">
        <f t="shared" ref="D24:J24" si="2">SUM(D11:D23)</f>
        <v>29</v>
      </c>
      <c r="E24" s="25">
        <f t="shared" si="2"/>
        <v>4</v>
      </c>
      <c r="F24" s="25">
        <f t="shared" si="2"/>
        <v>3</v>
      </c>
      <c r="G24" s="25">
        <f t="shared" si="2"/>
        <v>10</v>
      </c>
      <c r="H24" s="25">
        <f t="shared" si="2"/>
        <v>57</v>
      </c>
      <c r="I24" s="25">
        <f t="shared" si="2"/>
        <v>7</v>
      </c>
      <c r="J24" s="25">
        <f t="shared" si="2"/>
        <v>9</v>
      </c>
      <c r="K24" s="6">
        <f t="shared" si="0"/>
        <v>-3.5087719298245612E-2</v>
      </c>
      <c r="L24" s="41">
        <f>SUM(L11:L23)</f>
        <v>43</v>
      </c>
      <c r="M24" s="41">
        <f>SUM(M11:M23)</f>
        <v>24</v>
      </c>
      <c r="N24" s="41">
        <f>SUM(N11:N23)</f>
        <v>10</v>
      </c>
      <c r="O24" s="41">
        <f>SUM(O11:O23)</f>
        <v>6</v>
      </c>
      <c r="P24" s="41">
        <f>SUM(P11:P23)</f>
        <v>3</v>
      </c>
      <c r="Q24" s="18">
        <f t="shared" si="1"/>
        <v>2.2790697674418605</v>
      </c>
      <c r="R24" s="42">
        <f>SUM(R11:R23)</f>
        <v>29</v>
      </c>
      <c r="S24" s="42">
        <f t="shared" ref="S24:X24" si="3">SUM(S11:S23)</f>
        <v>52</v>
      </c>
      <c r="T24" s="42">
        <f t="shared" si="3"/>
        <v>7</v>
      </c>
      <c r="U24" s="42">
        <f t="shared" si="3"/>
        <v>6</v>
      </c>
      <c r="V24" s="42">
        <f t="shared" si="3"/>
        <v>0</v>
      </c>
      <c r="W24" s="42">
        <f t="shared" si="3"/>
        <v>3</v>
      </c>
      <c r="X24" s="42">
        <f t="shared" si="3"/>
        <v>0</v>
      </c>
    </row>
    <row r="25" spans="1:24" ht="13.5" thickBot="1" x14ac:dyDescent="0.25"/>
    <row r="26" spans="1:24" ht="21" customHeight="1" thickBot="1" x14ac:dyDescent="0.25">
      <c r="B26" s="72" t="s">
        <v>19</v>
      </c>
      <c r="C26" s="73"/>
      <c r="D26" s="73"/>
      <c r="E26" s="74">
        <v>1</v>
      </c>
      <c r="F26" s="74"/>
      <c r="G26" s="74"/>
      <c r="H26" s="74">
        <v>2</v>
      </c>
      <c r="I26" s="74"/>
      <c r="J26" s="74"/>
      <c r="K26" s="74">
        <v>3</v>
      </c>
      <c r="L26" s="74"/>
      <c r="M26" s="74"/>
    </row>
    <row r="27" spans="1:24" ht="21" customHeight="1" thickBot="1" x14ac:dyDescent="0.25">
      <c r="B27" s="73" t="s">
        <v>24</v>
      </c>
      <c r="C27" s="73"/>
      <c r="D27" s="73"/>
      <c r="E27" s="73">
        <v>21</v>
      </c>
      <c r="F27" s="73"/>
      <c r="G27" s="73"/>
      <c r="H27" s="73">
        <v>7</v>
      </c>
      <c r="I27" s="73"/>
      <c r="J27" s="73"/>
      <c r="K27" s="73"/>
      <c r="L27" s="73"/>
      <c r="M27" s="73"/>
    </row>
    <row r="28" spans="1:24" ht="20.45" customHeight="1" thickBot="1" x14ac:dyDescent="0.25">
      <c r="B28" s="83" t="s">
        <v>127</v>
      </c>
      <c r="C28" s="73"/>
      <c r="D28" s="73"/>
      <c r="E28" s="73">
        <v>25</v>
      </c>
      <c r="F28" s="73"/>
      <c r="G28" s="73"/>
      <c r="H28" s="73">
        <v>25</v>
      </c>
      <c r="I28" s="73"/>
      <c r="J28" s="73"/>
      <c r="K28" s="73"/>
      <c r="L28" s="73"/>
      <c r="M28" s="73"/>
    </row>
    <row r="29" spans="1:24" ht="13.5" thickBot="1" x14ac:dyDescent="0.25"/>
    <row r="30" spans="1:24" x14ac:dyDescent="0.2">
      <c r="B30" s="57" t="s">
        <v>20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pans="1:24" ht="13.5" thickBot="1" x14ac:dyDescent="0.25">
      <c r="B31" s="50" t="s">
        <v>21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</sheetData>
  <mergeCells count="24">
    <mergeCell ref="B31:S31"/>
    <mergeCell ref="B30:S30"/>
    <mergeCell ref="N1:V2"/>
    <mergeCell ref="B2:K4"/>
    <mergeCell ref="M4:W5"/>
    <mergeCell ref="B6:K7"/>
    <mergeCell ref="V9:X9"/>
    <mergeCell ref="S9:U9"/>
    <mergeCell ref="A24:C24"/>
    <mergeCell ref="D9:G9"/>
    <mergeCell ref="H9:K9"/>
    <mergeCell ref="L9:R9"/>
    <mergeCell ref="B28:D28"/>
    <mergeCell ref="E28:G28"/>
    <mergeCell ref="H28:J28"/>
    <mergeCell ref="K28:M28"/>
    <mergeCell ref="B27:D27"/>
    <mergeCell ref="E26:G26"/>
    <mergeCell ref="H26:J26"/>
    <mergeCell ref="K26:M26"/>
    <mergeCell ref="B26:D26"/>
    <mergeCell ref="E27:G27"/>
    <mergeCell ref="H27:J27"/>
    <mergeCell ref="K27:M27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opLeftCell="B1" workbookViewId="0">
      <selection activeCell="B1" sqref="A1:XFD1048576"/>
    </sheetView>
  </sheetViews>
  <sheetFormatPr defaultColWidth="8.85546875" defaultRowHeight="12.75" x14ac:dyDescent="0.2"/>
  <cols>
    <col min="1" max="1" width="4.28515625" style="40" customWidth="1"/>
    <col min="2" max="2" width="21.5703125" style="40" customWidth="1"/>
    <col min="3" max="3" width="3.42578125" style="40" customWidth="1"/>
    <col min="4" max="4" width="5" style="40" customWidth="1"/>
    <col min="5" max="5" width="4.140625" style="40" customWidth="1"/>
    <col min="6" max="6" width="3.7109375" style="40" customWidth="1"/>
    <col min="7" max="7" width="5.140625" style="40" customWidth="1"/>
    <col min="8" max="8" width="4.140625" style="40" customWidth="1"/>
    <col min="9" max="9" width="4" style="40" customWidth="1"/>
    <col min="10" max="10" width="4.140625" style="40" customWidth="1"/>
    <col min="11" max="11" width="4.85546875" style="40" customWidth="1"/>
    <col min="12" max="12" width="4.7109375" style="40" customWidth="1"/>
    <col min="13" max="13" width="3.5703125" style="40" customWidth="1"/>
    <col min="14" max="14" width="3.7109375" style="40" customWidth="1"/>
    <col min="15" max="16" width="3.28515625" style="40" customWidth="1"/>
    <col min="17" max="17" width="4.5703125" style="40" customWidth="1"/>
    <col min="18" max="19" width="4.42578125" style="40" customWidth="1"/>
    <col min="20" max="20" width="5.140625" style="40" customWidth="1"/>
    <col min="21" max="21" width="4.7109375" style="40" customWidth="1"/>
    <col min="22" max="22" width="5.28515625" style="40" customWidth="1"/>
    <col min="23" max="23" width="5.7109375" style="40" customWidth="1"/>
    <col min="24" max="24" width="6.140625" style="40" customWidth="1"/>
    <col min="25" max="16384" width="8.85546875" style="40"/>
  </cols>
  <sheetData>
    <row r="1" spans="1:24" ht="13.9" customHeight="1" x14ac:dyDescent="0.2">
      <c r="J1" s="2"/>
      <c r="N1" s="55" t="s">
        <v>131</v>
      </c>
      <c r="O1" s="55"/>
      <c r="P1" s="55"/>
      <c r="Q1" s="55"/>
      <c r="R1" s="55"/>
      <c r="S1" s="55"/>
      <c r="T1" s="55"/>
      <c r="U1" s="55"/>
      <c r="V1" s="55"/>
    </row>
    <row r="2" spans="1:24" ht="13.9" customHeight="1" x14ac:dyDescent="0.2">
      <c r="B2" s="55" t="s">
        <v>22</v>
      </c>
      <c r="C2" s="56"/>
      <c r="D2" s="56"/>
      <c r="E2" s="56"/>
      <c r="F2" s="56"/>
      <c r="G2" s="56"/>
      <c r="H2" s="56"/>
      <c r="I2" s="56"/>
      <c r="J2" s="56"/>
      <c r="K2" s="56"/>
      <c r="N2" s="55"/>
      <c r="O2" s="55"/>
      <c r="P2" s="55"/>
      <c r="Q2" s="55"/>
      <c r="R2" s="55"/>
      <c r="S2" s="55"/>
      <c r="T2" s="55"/>
      <c r="U2" s="55"/>
      <c r="V2" s="55"/>
    </row>
    <row r="3" spans="1:24" ht="13.9" customHeight="1" x14ac:dyDescent="0.2"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24" ht="12" customHeight="1" x14ac:dyDescent="0.2">
      <c r="B4" s="56"/>
      <c r="C4" s="56"/>
      <c r="D4" s="56"/>
      <c r="E4" s="56"/>
      <c r="F4" s="56"/>
      <c r="G4" s="56"/>
      <c r="H4" s="56"/>
      <c r="I4" s="56"/>
      <c r="J4" s="56"/>
      <c r="K4" s="56"/>
      <c r="M4" s="55" t="s">
        <v>132</v>
      </c>
      <c r="N4" s="56"/>
      <c r="O4" s="56"/>
      <c r="P4" s="56"/>
      <c r="Q4" s="56"/>
      <c r="R4" s="56"/>
      <c r="S4" s="56"/>
      <c r="T4" s="56"/>
      <c r="U4" s="56"/>
      <c r="V4" s="56"/>
      <c r="W4" s="56"/>
    </row>
    <row r="5" spans="1:24" ht="13.15" customHeight="1" x14ac:dyDescent="0.2"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4" ht="13.9" customHeight="1" x14ac:dyDescent="0.2">
      <c r="B6" s="55" t="s">
        <v>130</v>
      </c>
      <c r="C6" s="55"/>
      <c r="D6" s="55"/>
      <c r="E6" s="55"/>
      <c r="F6" s="55"/>
      <c r="G6" s="55"/>
      <c r="H6" s="55"/>
      <c r="I6" s="55"/>
      <c r="J6" s="55"/>
      <c r="K6" s="55"/>
    </row>
    <row r="7" spans="1:24" x14ac:dyDescent="0.2"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24" ht="13.5" thickBot="1" x14ac:dyDescent="0.25"/>
    <row r="9" spans="1:24" s="3" customFormat="1" ht="16.5" thickBot="1" x14ac:dyDescent="0.25">
      <c r="D9" s="65" t="s">
        <v>14</v>
      </c>
      <c r="E9" s="64"/>
      <c r="F9" s="64"/>
      <c r="G9" s="64"/>
      <c r="H9" s="65" t="s">
        <v>15</v>
      </c>
      <c r="I9" s="65"/>
      <c r="J9" s="65"/>
      <c r="K9" s="65"/>
      <c r="L9" s="69" t="s">
        <v>16</v>
      </c>
      <c r="M9" s="69"/>
      <c r="N9" s="69"/>
      <c r="O9" s="69"/>
      <c r="P9" s="69"/>
      <c r="Q9" s="69"/>
      <c r="R9" s="69"/>
      <c r="S9" s="69" t="s">
        <v>17</v>
      </c>
      <c r="T9" s="69"/>
      <c r="U9" s="69"/>
      <c r="V9" s="69" t="s">
        <v>18</v>
      </c>
      <c r="W9" s="64"/>
      <c r="X9" s="64"/>
    </row>
    <row r="10" spans="1:24" s="4" customFormat="1" ht="15.75" thickBot="1" x14ac:dyDescent="0.25">
      <c r="A10" s="8" t="s">
        <v>0</v>
      </c>
      <c r="B10" s="11" t="s">
        <v>1</v>
      </c>
      <c r="C10" s="11" t="s">
        <v>2</v>
      </c>
      <c r="D10" s="9" t="s">
        <v>3</v>
      </c>
      <c r="E10" s="20" t="s">
        <v>4</v>
      </c>
      <c r="F10" s="20" t="s">
        <v>5</v>
      </c>
      <c r="G10" s="10" t="s">
        <v>6</v>
      </c>
      <c r="H10" s="9" t="s">
        <v>3</v>
      </c>
      <c r="I10" s="20" t="s">
        <v>7</v>
      </c>
      <c r="J10" s="21" t="s">
        <v>5</v>
      </c>
      <c r="K10" s="10" t="s">
        <v>9</v>
      </c>
      <c r="L10" s="9" t="s">
        <v>3</v>
      </c>
      <c r="M10" s="20">
        <v>3</v>
      </c>
      <c r="N10" s="20">
        <v>2</v>
      </c>
      <c r="O10" s="20">
        <v>1</v>
      </c>
      <c r="P10" s="20">
        <v>0</v>
      </c>
      <c r="Q10" s="20" t="s">
        <v>10</v>
      </c>
      <c r="R10" s="10" t="s">
        <v>8</v>
      </c>
      <c r="S10" s="9" t="s">
        <v>3</v>
      </c>
      <c r="T10" s="20" t="s">
        <v>11</v>
      </c>
      <c r="U10" s="10" t="s">
        <v>5</v>
      </c>
      <c r="V10" s="9" t="s">
        <v>12</v>
      </c>
      <c r="W10" s="20" t="s">
        <v>13</v>
      </c>
      <c r="X10" s="10" t="s">
        <v>5</v>
      </c>
    </row>
    <row r="11" spans="1:24" ht="15.6" customHeight="1" thickBot="1" x14ac:dyDescent="0.25">
      <c r="A11" s="27">
        <v>1</v>
      </c>
      <c r="B11" s="28" t="s">
        <v>26</v>
      </c>
      <c r="C11" s="13">
        <v>1</v>
      </c>
      <c r="D11" s="5">
        <v>10</v>
      </c>
      <c r="E11" s="18"/>
      <c r="F11" s="18"/>
      <c r="G11" s="43">
        <v>7</v>
      </c>
      <c r="H11" s="5">
        <v>2</v>
      </c>
      <c r="I11" s="18">
        <v>1</v>
      </c>
      <c r="J11" s="18"/>
      <c r="K11" s="6">
        <f>(I11-J11)/H11</f>
        <v>0.5</v>
      </c>
      <c r="L11" s="5"/>
      <c r="M11" s="18"/>
      <c r="N11" s="18"/>
      <c r="O11" s="18"/>
      <c r="P11" s="18"/>
      <c r="Q11" s="18" t="e">
        <f>((M11*3)+(N11*2)+(O11*1)+(P11*0))/L11</f>
        <v>#DIV/0!</v>
      </c>
      <c r="R11" s="6">
        <v>6</v>
      </c>
      <c r="S11" s="5">
        <v>54</v>
      </c>
      <c r="T11" s="18">
        <v>14</v>
      </c>
      <c r="U11" s="6">
        <v>1</v>
      </c>
      <c r="V11" s="5"/>
      <c r="W11" s="18"/>
      <c r="X11" s="6"/>
    </row>
    <row r="12" spans="1:24" ht="15.6" customHeight="1" thickBot="1" x14ac:dyDescent="0.25">
      <c r="A12" s="29">
        <v>2</v>
      </c>
      <c r="B12" s="29" t="s">
        <v>27</v>
      </c>
      <c r="C12" s="15">
        <v>1</v>
      </c>
      <c r="D12" s="16">
        <v>16</v>
      </c>
      <c r="E12" s="19">
        <v>7</v>
      </c>
      <c r="F12" s="19">
        <v>1</v>
      </c>
      <c r="G12" s="17">
        <v>12</v>
      </c>
      <c r="H12" s="16">
        <v>2</v>
      </c>
      <c r="I12" s="19"/>
      <c r="J12" s="19"/>
      <c r="K12" s="6">
        <f t="shared" ref="K12:K24" si="0">(I12-J12)/H12</f>
        <v>0</v>
      </c>
      <c r="L12" s="16">
        <v>25</v>
      </c>
      <c r="M12" s="19">
        <v>16</v>
      </c>
      <c r="N12" s="19">
        <v>6</v>
      </c>
      <c r="O12" s="19">
        <v>3</v>
      </c>
      <c r="P12" s="19"/>
      <c r="Q12" s="18">
        <f t="shared" ref="Q12:Q24" si="1">((M12*3)+(N12*2)+(O12*1)+(P12*0))/L12</f>
        <v>2.52</v>
      </c>
      <c r="R12" s="17">
        <v>14</v>
      </c>
      <c r="S12" s="16"/>
      <c r="T12" s="19"/>
      <c r="U12" s="17"/>
      <c r="V12" s="16"/>
      <c r="W12" s="19"/>
      <c r="X12" s="17"/>
    </row>
    <row r="13" spans="1:24" ht="15.6" customHeight="1" thickBot="1" x14ac:dyDescent="0.25">
      <c r="A13" s="29">
        <v>3</v>
      </c>
      <c r="B13" s="29" t="s">
        <v>28</v>
      </c>
      <c r="C13" s="15">
        <v>1</v>
      </c>
      <c r="D13" s="16">
        <v>7</v>
      </c>
      <c r="E13" s="19">
        <v>1</v>
      </c>
      <c r="F13" s="19">
        <v>1</v>
      </c>
      <c r="G13" s="17">
        <v>3</v>
      </c>
      <c r="H13" s="16">
        <v>12</v>
      </c>
      <c r="I13" s="19">
        <v>3</v>
      </c>
      <c r="J13" s="19">
        <v>2</v>
      </c>
      <c r="K13" s="6">
        <f t="shared" si="0"/>
        <v>8.3333333333333329E-2</v>
      </c>
      <c r="L13" s="16">
        <v>2</v>
      </c>
      <c r="M13" s="19"/>
      <c r="N13" s="19">
        <v>2</v>
      </c>
      <c r="O13" s="19"/>
      <c r="P13" s="19"/>
      <c r="Q13" s="18">
        <f t="shared" si="1"/>
        <v>2</v>
      </c>
      <c r="R13" s="17">
        <v>7</v>
      </c>
      <c r="S13" s="16"/>
      <c r="T13" s="19"/>
      <c r="U13" s="17"/>
      <c r="V13" s="16"/>
      <c r="W13" s="19"/>
      <c r="X13" s="17"/>
    </row>
    <row r="14" spans="1:24" ht="15.6" customHeight="1" thickBot="1" x14ac:dyDescent="0.25">
      <c r="A14" s="29">
        <v>6</v>
      </c>
      <c r="B14" s="29" t="s">
        <v>29</v>
      </c>
      <c r="C14" s="15">
        <v>1</v>
      </c>
      <c r="D14" s="16"/>
      <c r="E14" s="19"/>
      <c r="F14" s="19"/>
      <c r="G14" s="17"/>
      <c r="H14" s="16">
        <v>6</v>
      </c>
      <c r="I14" s="19"/>
      <c r="J14" s="19">
        <v>1</v>
      </c>
      <c r="K14" s="6">
        <f t="shared" si="0"/>
        <v>-0.16666666666666666</v>
      </c>
      <c r="L14" s="16"/>
      <c r="M14" s="19"/>
      <c r="N14" s="19"/>
      <c r="O14" s="19"/>
      <c r="P14" s="19"/>
      <c r="Q14" s="18" t="e">
        <f t="shared" si="1"/>
        <v>#DIV/0!</v>
      </c>
      <c r="R14" s="17"/>
      <c r="S14" s="16"/>
      <c r="T14" s="19"/>
      <c r="U14" s="17"/>
      <c r="V14" s="16"/>
      <c r="W14" s="19"/>
      <c r="X14" s="17"/>
    </row>
    <row r="15" spans="1:24" ht="15.6" customHeight="1" thickBot="1" x14ac:dyDescent="0.25">
      <c r="A15" s="29">
        <v>7</v>
      </c>
      <c r="B15" s="29" t="s">
        <v>30</v>
      </c>
      <c r="C15" s="15"/>
      <c r="D15" s="16"/>
      <c r="E15" s="19"/>
      <c r="F15" s="19"/>
      <c r="G15" s="17"/>
      <c r="H15" s="16"/>
      <c r="I15" s="19"/>
      <c r="J15" s="19"/>
      <c r="K15" s="6" t="e">
        <f t="shared" si="0"/>
        <v>#DIV/0!</v>
      </c>
      <c r="L15" s="16"/>
      <c r="M15" s="19"/>
      <c r="N15" s="19"/>
      <c r="O15" s="19"/>
      <c r="P15" s="19"/>
      <c r="Q15" s="18" t="e">
        <f t="shared" si="1"/>
        <v>#DIV/0!</v>
      </c>
      <c r="R15" s="17"/>
      <c r="S15" s="16"/>
      <c r="T15" s="19"/>
      <c r="U15" s="17"/>
      <c r="V15" s="16"/>
      <c r="W15" s="19"/>
      <c r="X15" s="17"/>
    </row>
    <row r="16" spans="1:24" ht="15.6" customHeight="1" thickBot="1" x14ac:dyDescent="0.25">
      <c r="A16" s="29">
        <v>8</v>
      </c>
      <c r="B16" s="29" t="s">
        <v>31</v>
      </c>
      <c r="C16" s="15"/>
      <c r="D16" s="16"/>
      <c r="E16" s="19"/>
      <c r="F16" s="19"/>
      <c r="G16" s="17"/>
      <c r="H16" s="16"/>
      <c r="I16" s="19"/>
      <c r="J16" s="19"/>
      <c r="K16" s="6" t="e">
        <f t="shared" si="0"/>
        <v>#DIV/0!</v>
      </c>
      <c r="L16" s="16"/>
      <c r="M16" s="19"/>
      <c r="N16" s="19"/>
      <c r="O16" s="19"/>
      <c r="P16" s="19"/>
      <c r="Q16" s="18" t="e">
        <f t="shared" si="1"/>
        <v>#DIV/0!</v>
      </c>
      <c r="R16" s="17"/>
      <c r="S16" s="16"/>
      <c r="T16" s="19"/>
      <c r="U16" s="17"/>
      <c r="V16" s="16"/>
      <c r="W16" s="19"/>
      <c r="X16" s="17"/>
    </row>
    <row r="17" spans="1:24" ht="15.6" customHeight="1" thickBot="1" x14ac:dyDescent="0.25">
      <c r="A17" s="29">
        <v>10</v>
      </c>
      <c r="B17" s="29" t="s">
        <v>32</v>
      </c>
      <c r="C17" s="15">
        <v>1</v>
      </c>
      <c r="D17" s="16">
        <v>8</v>
      </c>
      <c r="E17" s="19">
        <v>2</v>
      </c>
      <c r="F17" s="19">
        <v>1</v>
      </c>
      <c r="G17" s="17">
        <v>5</v>
      </c>
      <c r="H17" s="16">
        <v>10</v>
      </c>
      <c r="I17" s="19">
        <v>5</v>
      </c>
      <c r="J17" s="19">
        <v>1</v>
      </c>
      <c r="K17" s="6">
        <f t="shared" si="0"/>
        <v>0.4</v>
      </c>
      <c r="L17" s="16"/>
      <c r="M17" s="19"/>
      <c r="N17" s="19"/>
      <c r="O17" s="19"/>
      <c r="P17" s="19"/>
      <c r="Q17" s="18" t="e">
        <f t="shared" si="1"/>
        <v>#DIV/0!</v>
      </c>
      <c r="R17" s="17">
        <v>2</v>
      </c>
      <c r="S17" s="16"/>
      <c r="T17" s="19"/>
      <c r="U17" s="17"/>
      <c r="V17" s="16"/>
      <c r="W17" s="19">
        <v>1</v>
      </c>
      <c r="X17" s="17"/>
    </row>
    <row r="18" spans="1:24" ht="15.6" customHeight="1" thickBot="1" x14ac:dyDescent="0.25">
      <c r="A18" s="29">
        <v>12</v>
      </c>
      <c r="B18" s="29" t="s">
        <v>33</v>
      </c>
      <c r="C18" s="15">
        <v>1</v>
      </c>
      <c r="D18" s="16">
        <v>6</v>
      </c>
      <c r="E18" s="19">
        <v>1</v>
      </c>
      <c r="F18" s="19"/>
      <c r="G18" s="17">
        <v>2</v>
      </c>
      <c r="H18" s="16">
        <v>11</v>
      </c>
      <c r="I18" s="19"/>
      <c r="J18" s="19">
        <v>2</v>
      </c>
      <c r="K18" s="6">
        <f t="shared" si="0"/>
        <v>-0.18181818181818182</v>
      </c>
      <c r="L18" s="16">
        <v>1</v>
      </c>
      <c r="M18" s="19"/>
      <c r="N18" s="19"/>
      <c r="O18" s="19"/>
      <c r="P18" s="19">
        <v>1</v>
      </c>
      <c r="Q18" s="18">
        <f t="shared" si="1"/>
        <v>0</v>
      </c>
      <c r="R18" s="17">
        <v>2</v>
      </c>
      <c r="S18" s="16"/>
      <c r="T18" s="19"/>
      <c r="U18" s="17"/>
      <c r="V18" s="16"/>
      <c r="W18" s="19"/>
      <c r="X18" s="17"/>
    </row>
    <row r="19" spans="1:24" ht="15.6" customHeight="1" thickBot="1" x14ac:dyDescent="0.25">
      <c r="A19" s="29">
        <v>13</v>
      </c>
      <c r="B19" s="29" t="s">
        <v>34</v>
      </c>
      <c r="C19" s="15">
        <v>1</v>
      </c>
      <c r="D19" s="16"/>
      <c r="E19" s="19"/>
      <c r="F19" s="19"/>
      <c r="G19" s="17"/>
      <c r="H19" s="16">
        <v>14</v>
      </c>
      <c r="I19" s="19">
        <v>6</v>
      </c>
      <c r="J19" s="19">
        <v>2</v>
      </c>
      <c r="K19" s="6">
        <f t="shared" si="0"/>
        <v>0.2857142857142857</v>
      </c>
      <c r="L19" s="16">
        <v>1</v>
      </c>
      <c r="M19" s="19"/>
      <c r="N19" s="19"/>
      <c r="O19" s="19">
        <v>1</v>
      </c>
      <c r="P19" s="19"/>
      <c r="Q19" s="18">
        <f t="shared" si="1"/>
        <v>1</v>
      </c>
      <c r="R19" s="17">
        <v>1</v>
      </c>
      <c r="S19" s="16"/>
      <c r="T19" s="19"/>
      <c r="U19" s="17"/>
      <c r="V19" s="16"/>
      <c r="W19" s="19">
        <v>1</v>
      </c>
      <c r="X19" s="17"/>
    </row>
    <row r="20" spans="1:24" ht="15.6" customHeight="1" thickBot="1" x14ac:dyDescent="0.25">
      <c r="A20" s="29">
        <v>14</v>
      </c>
      <c r="B20" s="29" t="s">
        <v>35</v>
      </c>
      <c r="C20" s="15"/>
      <c r="D20" s="16"/>
      <c r="E20" s="19"/>
      <c r="F20" s="19"/>
      <c r="G20" s="17"/>
      <c r="H20" s="16"/>
      <c r="I20" s="19"/>
      <c r="J20" s="19"/>
      <c r="K20" s="6" t="e">
        <f t="shared" si="0"/>
        <v>#DIV/0!</v>
      </c>
      <c r="L20" s="16"/>
      <c r="M20" s="19"/>
      <c r="N20" s="19"/>
      <c r="O20" s="19"/>
      <c r="P20" s="19"/>
      <c r="Q20" s="18" t="e">
        <f t="shared" si="1"/>
        <v>#DIV/0!</v>
      </c>
      <c r="R20" s="17"/>
      <c r="S20" s="16"/>
      <c r="T20" s="19"/>
      <c r="U20" s="17"/>
      <c r="V20" s="16"/>
      <c r="W20" s="19"/>
      <c r="X20" s="17"/>
    </row>
    <row r="21" spans="1:24" ht="15.6" customHeight="1" thickBot="1" x14ac:dyDescent="0.25">
      <c r="A21" s="29">
        <v>4</v>
      </c>
      <c r="B21" s="29" t="s">
        <v>124</v>
      </c>
      <c r="C21" s="15">
        <v>1</v>
      </c>
      <c r="D21" s="16">
        <v>2</v>
      </c>
      <c r="E21" s="19"/>
      <c r="F21" s="19"/>
      <c r="G21" s="17">
        <v>0</v>
      </c>
      <c r="H21" s="16"/>
      <c r="I21" s="19"/>
      <c r="J21" s="19"/>
      <c r="K21" s="6" t="e">
        <f t="shared" si="0"/>
        <v>#DIV/0!</v>
      </c>
      <c r="L21" s="16">
        <v>2</v>
      </c>
      <c r="M21" s="19"/>
      <c r="N21" s="19"/>
      <c r="O21" s="19"/>
      <c r="P21" s="19">
        <v>2</v>
      </c>
      <c r="Q21" s="18">
        <f t="shared" si="1"/>
        <v>0</v>
      </c>
      <c r="R21" s="17">
        <v>5</v>
      </c>
      <c r="S21" s="16"/>
      <c r="T21" s="19"/>
      <c r="U21" s="17"/>
      <c r="V21" s="16"/>
      <c r="W21" s="19"/>
      <c r="X21" s="17"/>
    </row>
    <row r="22" spans="1:24" ht="15.6" customHeight="1" thickBot="1" x14ac:dyDescent="0.25">
      <c r="A22" s="29"/>
      <c r="B22" s="29"/>
      <c r="C22" s="15"/>
      <c r="D22" s="16"/>
      <c r="E22" s="19"/>
      <c r="F22" s="19"/>
      <c r="G22" s="17"/>
      <c r="H22" s="16"/>
      <c r="I22" s="19"/>
      <c r="J22" s="19"/>
      <c r="K22" s="6" t="e">
        <f t="shared" si="0"/>
        <v>#DIV/0!</v>
      </c>
      <c r="L22" s="16"/>
      <c r="M22" s="19"/>
      <c r="N22" s="19"/>
      <c r="O22" s="19"/>
      <c r="P22" s="19"/>
      <c r="Q22" s="18" t="e">
        <f t="shared" si="1"/>
        <v>#DIV/0!</v>
      </c>
      <c r="R22" s="17"/>
      <c r="S22" s="16"/>
      <c r="T22" s="19"/>
      <c r="U22" s="17"/>
      <c r="V22" s="16"/>
      <c r="W22" s="19"/>
      <c r="X22" s="17"/>
    </row>
    <row r="23" spans="1:24" ht="15.6" customHeight="1" thickBot="1" x14ac:dyDescent="0.25">
      <c r="A23" s="39"/>
      <c r="B23" s="12"/>
      <c r="C23" s="12"/>
      <c r="D23" s="5"/>
      <c r="E23" s="24"/>
      <c r="F23" s="24"/>
      <c r="G23" s="6"/>
      <c r="H23" s="5"/>
      <c r="I23" s="24"/>
      <c r="J23" s="24"/>
      <c r="K23" s="6" t="e">
        <f t="shared" si="0"/>
        <v>#DIV/0!</v>
      </c>
      <c r="L23" s="5"/>
      <c r="M23" s="24"/>
      <c r="N23" s="24"/>
      <c r="O23" s="24"/>
      <c r="P23" s="24"/>
      <c r="Q23" s="18" t="e">
        <f t="shared" si="1"/>
        <v>#DIV/0!</v>
      </c>
      <c r="R23" s="6"/>
      <c r="S23" s="5"/>
      <c r="T23" s="24"/>
      <c r="U23" s="6"/>
      <c r="V23" s="5"/>
      <c r="W23" s="24"/>
      <c r="X23" s="6"/>
    </row>
    <row r="24" spans="1:24" ht="15.6" customHeight="1" thickBot="1" x14ac:dyDescent="0.25">
      <c r="A24" s="60" t="s">
        <v>23</v>
      </c>
      <c r="B24" s="61"/>
      <c r="C24" s="62"/>
      <c r="D24" s="25">
        <f t="shared" ref="D24:J24" si="2">SUM(D11:D23)</f>
        <v>49</v>
      </c>
      <c r="E24" s="25">
        <f t="shared" si="2"/>
        <v>11</v>
      </c>
      <c r="F24" s="25">
        <f t="shared" si="2"/>
        <v>3</v>
      </c>
      <c r="G24" s="25">
        <f t="shared" si="2"/>
        <v>29</v>
      </c>
      <c r="H24" s="25">
        <f t="shared" si="2"/>
        <v>57</v>
      </c>
      <c r="I24" s="25">
        <f t="shared" si="2"/>
        <v>15</v>
      </c>
      <c r="J24" s="25">
        <f t="shared" si="2"/>
        <v>8</v>
      </c>
      <c r="K24" s="6">
        <f t="shared" si="0"/>
        <v>0.12280701754385964</v>
      </c>
      <c r="L24" s="41">
        <f>SUM(L11:L23)</f>
        <v>31</v>
      </c>
      <c r="M24" s="41">
        <f>SUM(M11:M23)</f>
        <v>16</v>
      </c>
      <c r="N24" s="41">
        <f>SUM(N11:N23)</f>
        <v>8</v>
      </c>
      <c r="O24" s="41">
        <f>SUM(O11:O23)</f>
        <v>4</v>
      </c>
      <c r="P24" s="41">
        <f>SUM(P11:P23)</f>
        <v>3</v>
      </c>
      <c r="Q24" s="18">
        <f t="shared" si="1"/>
        <v>2.193548387096774</v>
      </c>
      <c r="R24" s="42">
        <f>SUM(R11:R23)</f>
        <v>37</v>
      </c>
      <c r="S24" s="42">
        <f t="shared" ref="S24:X24" si="3">SUM(S11:S23)</f>
        <v>54</v>
      </c>
      <c r="T24" s="42">
        <f t="shared" si="3"/>
        <v>14</v>
      </c>
      <c r="U24" s="42">
        <f t="shared" si="3"/>
        <v>1</v>
      </c>
      <c r="V24" s="42">
        <f t="shared" si="3"/>
        <v>0</v>
      </c>
      <c r="W24" s="42">
        <f t="shared" si="3"/>
        <v>2</v>
      </c>
      <c r="X24" s="42">
        <f t="shared" si="3"/>
        <v>0</v>
      </c>
    </row>
    <row r="25" spans="1:24" ht="13.5" thickBot="1" x14ac:dyDescent="0.25"/>
    <row r="26" spans="1:24" ht="21" customHeight="1" thickBot="1" x14ac:dyDescent="0.25">
      <c r="B26" s="72" t="s">
        <v>19</v>
      </c>
      <c r="C26" s="73"/>
      <c r="D26" s="73"/>
      <c r="E26" s="74">
        <v>1</v>
      </c>
      <c r="F26" s="74"/>
      <c r="G26" s="74"/>
      <c r="H26" s="74">
        <v>2</v>
      </c>
      <c r="I26" s="74"/>
      <c r="J26" s="74"/>
      <c r="K26" s="74">
        <v>3</v>
      </c>
      <c r="L26" s="74"/>
      <c r="M26" s="74"/>
    </row>
    <row r="27" spans="1:24" ht="21" customHeight="1" thickBot="1" x14ac:dyDescent="0.25">
      <c r="B27" s="73" t="s">
        <v>24</v>
      </c>
      <c r="C27" s="73"/>
      <c r="D27" s="73"/>
      <c r="E27" s="73">
        <v>25</v>
      </c>
      <c r="F27" s="73"/>
      <c r="G27" s="73"/>
      <c r="H27" s="73">
        <v>25</v>
      </c>
      <c r="I27" s="73"/>
      <c r="J27" s="73"/>
      <c r="K27" s="73"/>
      <c r="L27" s="73"/>
      <c r="M27" s="73"/>
    </row>
    <row r="28" spans="1:24" ht="20.45" customHeight="1" thickBot="1" x14ac:dyDescent="0.25">
      <c r="B28" s="73" t="s">
        <v>133</v>
      </c>
      <c r="C28" s="73"/>
      <c r="D28" s="73"/>
      <c r="E28" s="73">
        <v>23</v>
      </c>
      <c r="F28" s="73"/>
      <c r="G28" s="73"/>
      <c r="H28" s="73">
        <v>11</v>
      </c>
      <c r="I28" s="73"/>
      <c r="J28" s="73"/>
      <c r="K28" s="73"/>
      <c r="L28" s="73"/>
      <c r="M28" s="73"/>
    </row>
    <row r="29" spans="1:24" ht="13.5" thickBot="1" x14ac:dyDescent="0.25"/>
    <row r="30" spans="1:24" x14ac:dyDescent="0.2">
      <c r="B30" s="57" t="s">
        <v>20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pans="1:24" ht="13.5" thickBot="1" x14ac:dyDescent="0.25">
      <c r="B31" s="50" t="s">
        <v>21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</sheetData>
  <mergeCells count="24">
    <mergeCell ref="K26:M26"/>
    <mergeCell ref="B26:D26"/>
    <mergeCell ref="H28:J28"/>
    <mergeCell ref="K28:M28"/>
    <mergeCell ref="B27:D27"/>
    <mergeCell ref="E27:G27"/>
    <mergeCell ref="H27:J27"/>
    <mergeCell ref="K27:M27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opLeftCell="B1" workbookViewId="0">
      <selection activeCell="S12" sqref="S12"/>
    </sheetView>
  </sheetViews>
  <sheetFormatPr defaultColWidth="8.85546875" defaultRowHeight="12.75" x14ac:dyDescent="0.2"/>
  <cols>
    <col min="1" max="1" width="4.28515625" style="40" customWidth="1"/>
    <col min="2" max="2" width="21.5703125" style="40" customWidth="1"/>
    <col min="3" max="3" width="3.42578125" style="40" customWidth="1"/>
    <col min="4" max="4" width="5" style="40" customWidth="1"/>
    <col min="5" max="5" width="4.140625" style="40" customWidth="1"/>
    <col min="6" max="6" width="3.7109375" style="40" customWidth="1"/>
    <col min="7" max="7" width="5.140625" style="40" customWidth="1"/>
    <col min="8" max="8" width="4.140625" style="40" customWidth="1"/>
    <col min="9" max="9" width="4" style="40" customWidth="1"/>
    <col min="10" max="10" width="4.140625" style="40" customWidth="1"/>
    <col min="11" max="11" width="4.85546875" style="40" customWidth="1"/>
    <col min="12" max="12" width="4.7109375" style="40" customWidth="1"/>
    <col min="13" max="13" width="3.5703125" style="40" customWidth="1"/>
    <col min="14" max="14" width="3.7109375" style="40" customWidth="1"/>
    <col min="15" max="16" width="3.28515625" style="40" customWidth="1"/>
    <col min="17" max="17" width="4.5703125" style="40" customWidth="1"/>
    <col min="18" max="19" width="4.42578125" style="40" customWidth="1"/>
    <col min="20" max="20" width="5.140625" style="40" customWidth="1"/>
    <col min="21" max="21" width="4.7109375" style="40" customWidth="1"/>
    <col min="22" max="22" width="5.28515625" style="40" customWidth="1"/>
    <col min="23" max="23" width="5.7109375" style="40" customWidth="1"/>
    <col min="24" max="24" width="6.140625" style="40" customWidth="1"/>
    <col min="25" max="16384" width="8.85546875" style="40"/>
  </cols>
  <sheetData>
    <row r="1" spans="1:24" ht="13.9" customHeight="1" x14ac:dyDescent="0.2">
      <c r="J1" s="2"/>
      <c r="N1" s="55" t="s">
        <v>135</v>
      </c>
      <c r="O1" s="55"/>
      <c r="P1" s="55"/>
      <c r="Q1" s="55"/>
      <c r="R1" s="55"/>
      <c r="S1" s="55"/>
      <c r="T1" s="55"/>
      <c r="U1" s="55"/>
      <c r="V1" s="55"/>
    </row>
    <row r="2" spans="1:24" ht="13.9" customHeight="1" x14ac:dyDescent="0.2">
      <c r="B2" s="55" t="s">
        <v>22</v>
      </c>
      <c r="C2" s="56"/>
      <c r="D2" s="56"/>
      <c r="E2" s="56"/>
      <c r="F2" s="56"/>
      <c r="G2" s="56"/>
      <c r="H2" s="56"/>
      <c r="I2" s="56"/>
      <c r="J2" s="56"/>
      <c r="K2" s="56"/>
      <c r="N2" s="55"/>
      <c r="O2" s="55"/>
      <c r="P2" s="55"/>
      <c r="Q2" s="55"/>
      <c r="R2" s="55"/>
      <c r="S2" s="55"/>
      <c r="T2" s="55"/>
      <c r="U2" s="55"/>
      <c r="V2" s="55"/>
    </row>
    <row r="3" spans="1:24" ht="13.9" customHeight="1" x14ac:dyDescent="0.2"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24" ht="12" customHeight="1" x14ac:dyDescent="0.2">
      <c r="B4" s="56"/>
      <c r="C4" s="56"/>
      <c r="D4" s="56"/>
      <c r="E4" s="56"/>
      <c r="F4" s="56"/>
      <c r="G4" s="56"/>
      <c r="H4" s="56"/>
      <c r="I4" s="56"/>
      <c r="J4" s="56"/>
      <c r="K4" s="56"/>
      <c r="M4" s="55" t="s">
        <v>136</v>
      </c>
      <c r="N4" s="56"/>
      <c r="O4" s="56"/>
      <c r="P4" s="56"/>
      <c r="Q4" s="56"/>
      <c r="R4" s="56"/>
      <c r="S4" s="56"/>
      <c r="T4" s="56"/>
      <c r="U4" s="56"/>
      <c r="V4" s="56"/>
      <c r="W4" s="56"/>
    </row>
    <row r="5" spans="1:24" ht="13.15" customHeight="1" x14ac:dyDescent="0.2"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4" ht="13.9" customHeight="1" x14ac:dyDescent="0.2">
      <c r="B6" s="55" t="s">
        <v>137</v>
      </c>
      <c r="C6" s="55"/>
      <c r="D6" s="55"/>
      <c r="E6" s="55"/>
      <c r="F6" s="55"/>
      <c r="G6" s="55"/>
      <c r="H6" s="55"/>
      <c r="I6" s="55"/>
      <c r="J6" s="55"/>
      <c r="K6" s="55"/>
    </row>
    <row r="7" spans="1:24" x14ac:dyDescent="0.2"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24" ht="13.5" thickBot="1" x14ac:dyDescent="0.25"/>
    <row r="9" spans="1:24" s="3" customFormat="1" ht="16.5" thickBot="1" x14ac:dyDescent="0.25">
      <c r="D9" s="65" t="s">
        <v>14</v>
      </c>
      <c r="E9" s="64"/>
      <c r="F9" s="64"/>
      <c r="G9" s="64"/>
      <c r="H9" s="65" t="s">
        <v>15</v>
      </c>
      <c r="I9" s="65"/>
      <c r="J9" s="65"/>
      <c r="K9" s="65"/>
      <c r="L9" s="69" t="s">
        <v>16</v>
      </c>
      <c r="M9" s="69"/>
      <c r="N9" s="69"/>
      <c r="O9" s="69"/>
      <c r="P9" s="69"/>
      <c r="Q9" s="69"/>
      <c r="R9" s="69"/>
      <c r="S9" s="69" t="s">
        <v>17</v>
      </c>
      <c r="T9" s="69"/>
      <c r="U9" s="69"/>
      <c r="V9" s="69" t="s">
        <v>18</v>
      </c>
      <c r="W9" s="64"/>
      <c r="X9" s="64"/>
    </row>
    <row r="10" spans="1:24" s="4" customFormat="1" ht="15.75" thickBot="1" x14ac:dyDescent="0.25">
      <c r="A10" s="8" t="s">
        <v>0</v>
      </c>
      <c r="B10" s="11" t="s">
        <v>1</v>
      </c>
      <c r="C10" s="11" t="s">
        <v>2</v>
      </c>
      <c r="D10" s="9" t="s">
        <v>3</v>
      </c>
      <c r="E10" s="20" t="s">
        <v>4</v>
      </c>
      <c r="F10" s="20" t="s">
        <v>5</v>
      </c>
      <c r="G10" s="10" t="s">
        <v>6</v>
      </c>
      <c r="H10" s="9" t="s">
        <v>3</v>
      </c>
      <c r="I10" s="20" t="s">
        <v>7</v>
      </c>
      <c r="J10" s="21" t="s">
        <v>5</v>
      </c>
      <c r="K10" s="10" t="s">
        <v>9</v>
      </c>
      <c r="L10" s="9" t="s">
        <v>3</v>
      </c>
      <c r="M10" s="20">
        <v>3</v>
      </c>
      <c r="N10" s="20">
        <v>2</v>
      </c>
      <c r="O10" s="20">
        <v>1</v>
      </c>
      <c r="P10" s="20">
        <v>0</v>
      </c>
      <c r="Q10" s="20" t="s">
        <v>10</v>
      </c>
      <c r="R10" s="10" t="s">
        <v>8</v>
      </c>
      <c r="S10" s="9" t="s">
        <v>3</v>
      </c>
      <c r="T10" s="20" t="s">
        <v>11</v>
      </c>
      <c r="U10" s="10" t="s">
        <v>5</v>
      </c>
      <c r="V10" s="9" t="s">
        <v>12</v>
      </c>
      <c r="W10" s="20" t="s">
        <v>13</v>
      </c>
      <c r="X10" s="10" t="s">
        <v>5</v>
      </c>
    </row>
    <row r="11" spans="1:24" ht="15.6" customHeight="1" thickBot="1" x14ac:dyDescent="0.25">
      <c r="A11" s="27">
        <v>1</v>
      </c>
      <c r="B11" s="28" t="s">
        <v>26</v>
      </c>
      <c r="C11" s="13">
        <v>1</v>
      </c>
      <c r="D11" s="5">
        <v>10</v>
      </c>
      <c r="E11" s="18">
        <v>2</v>
      </c>
      <c r="F11" s="18"/>
      <c r="G11" s="43">
        <v>4</v>
      </c>
      <c r="H11" s="5">
        <v>7</v>
      </c>
      <c r="I11" s="18">
        <v>3</v>
      </c>
      <c r="J11" s="18">
        <v>2</v>
      </c>
      <c r="K11" s="6">
        <f>(I11-J11)/H11</f>
        <v>0.14285714285714285</v>
      </c>
      <c r="L11" s="5"/>
      <c r="M11" s="18"/>
      <c r="N11" s="18"/>
      <c r="O11" s="18"/>
      <c r="P11" s="18"/>
      <c r="Q11" s="18" t="e">
        <f>((M11*3)+(N11*2)+(O11*1)+(P11*0))/L11</f>
        <v>#DIV/0!</v>
      </c>
      <c r="R11" s="6">
        <v>5</v>
      </c>
      <c r="S11" s="5">
        <v>84</v>
      </c>
      <c r="T11" s="18">
        <v>27</v>
      </c>
      <c r="U11" s="6">
        <v>3</v>
      </c>
      <c r="V11" s="5"/>
      <c r="W11" s="18">
        <v>1</v>
      </c>
      <c r="X11" s="6"/>
    </row>
    <row r="12" spans="1:24" ht="15.6" customHeight="1" thickBot="1" x14ac:dyDescent="0.25">
      <c r="A12" s="29">
        <v>2</v>
      </c>
      <c r="B12" s="29" t="s">
        <v>27</v>
      </c>
      <c r="C12" s="15">
        <v>1</v>
      </c>
      <c r="D12" s="16">
        <v>15</v>
      </c>
      <c r="E12" s="19">
        <v>3</v>
      </c>
      <c r="F12" s="19">
        <v>3</v>
      </c>
      <c r="G12" s="17">
        <v>8</v>
      </c>
      <c r="H12" s="16">
        <v>3</v>
      </c>
      <c r="I12" s="19">
        <v>1</v>
      </c>
      <c r="J12" s="19"/>
      <c r="K12" s="6">
        <f t="shared" ref="K12:K24" si="0">(I12-J12)/H12</f>
        <v>0.33333333333333331</v>
      </c>
      <c r="L12" s="16">
        <v>36</v>
      </c>
      <c r="M12" s="19">
        <v>22</v>
      </c>
      <c r="N12" s="19">
        <v>6</v>
      </c>
      <c r="O12" s="19">
        <v>3</v>
      </c>
      <c r="P12" s="19">
        <v>5</v>
      </c>
      <c r="Q12" s="18">
        <f t="shared" ref="Q12:Q24" si="1">((M12*3)+(N12*2)+(O12*1)+(P12*0))/L12</f>
        <v>2.25</v>
      </c>
      <c r="R12" s="17">
        <v>14</v>
      </c>
      <c r="S12" s="16"/>
      <c r="T12" s="19"/>
      <c r="U12" s="17"/>
      <c r="V12" s="16"/>
      <c r="W12" s="19"/>
      <c r="X12" s="17"/>
    </row>
    <row r="13" spans="1:24" ht="15.6" customHeight="1" thickBot="1" x14ac:dyDescent="0.25">
      <c r="A13" s="29">
        <v>3</v>
      </c>
      <c r="B13" s="29" t="s">
        <v>28</v>
      </c>
      <c r="C13" s="15">
        <v>1</v>
      </c>
      <c r="D13" s="16">
        <v>17</v>
      </c>
      <c r="E13" s="19">
        <v>4</v>
      </c>
      <c r="F13" s="19">
        <v>3</v>
      </c>
      <c r="G13" s="17">
        <v>11</v>
      </c>
      <c r="H13" s="16">
        <v>22</v>
      </c>
      <c r="I13" s="19">
        <v>6</v>
      </c>
      <c r="J13" s="19">
        <v>1</v>
      </c>
      <c r="K13" s="6">
        <f t="shared" si="0"/>
        <v>0.22727272727272727</v>
      </c>
      <c r="L13" s="16">
        <v>7</v>
      </c>
      <c r="M13" s="19">
        <v>1</v>
      </c>
      <c r="N13" s="19">
        <v>2</v>
      </c>
      <c r="O13" s="19">
        <v>1</v>
      </c>
      <c r="P13" s="19">
        <v>3</v>
      </c>
      <c r="Q13" s="18">
        <f t="shared" si="1"/>
        <v>1.1428571428571428</v>
      </c>
      <c r="R13" s="17">
        <v>6</v>
      </c>
      <c r="S13" s="16"/>
      <c r="T13" s="19"/>
      <c r="U13" s="17"/>
      <c r="V13" s="16"/>
      <c r="W13" s="19"/>
      <c r="X13" s="17">
        <v>1</v>
      </c>
    </row>
    <row r="14" spans="1:24" ht="15.6" customHeight="1" thickBot="1" x14ac:dyDescent="0.25">
      <c r="A14" s="29">
        <v>6</v>
      </c>
      <c r="B14" s="29" t="s">
        <v>29</v>
      </c>
      <c r="C14" s="15">
        <v>1</v>
      </c>
      <c r="D14" s="16"/>
      <c r="E14" s="19"/>
      <c r="F14" s="19"/>
      <c r="G14" s="17"/>
      <c r="H14" s="16">
        <v>10</v>
      </c>
      <c r="I14" s="19">
        <v>4</v>
      </c>
      <c r="J14" s="19">
        <v>2</v>
      </c>
      <c r="K14" s="6">
        <f t="shared" si="0"/>
        <v>0.2</v>
      </c>
      <c r="L14" s="16">
        <v>1</v>
      </c>
      <c r="M14" s="19"/>
      <c r="N14" s="19"/>
      <c r="O14" s="19">
        <v>1</v>
      </c>
      <c r="P14" s="19"/>
      <c r="Q14" s="18">
        <f t="shared" si="1"/>
        <v>1</v>
      </c>
      <c r="R14" s="17">
        <v>6</v>
      </c>
      <c r="S14" s="16"/>
      <c r="T14" s="19"/>
      <c r="U14" s="17"/>
      <c r="V14" s="16"/>
      <c r="W14" s="19"/>
      <c r="X14" s="17"/>
    </row>
    <row r="15" spans="1:24" ht="15.6" customHeight="1" thickBot="1" x14ac:dyDescent="0.25">
      <c r="A15" s="29">
        <v>7</v>
      </c>
      <c r="B15" s="29" t="s">
        <v>30</v>
      </c>
      <c r="C15" s="15"/>
      <c r="D15" s="16"/>
      <c r="E15" s="19"/>
      <c r="F15" s="19"/>
      <c r="G15" s="17"/>
      <c r="H15" s="16"/>
      <c r="I15" s="19"/>
      <c r="J15" s="19"/>
      <c r="K15" s="6" t="e">
        <f t="shared" si="0"/>
        <v>#DIV/0!</v>
      </c>
      <c r="L15" s="16"/>
      <c r="M15" s="19"/>
      <c r="N15" s="19"/>
      <c r="O15" s="19"/>
      <c r="P15" s="19"/>
      <c r="Q15" s="18" t="e">
        <f t="shared" si="1"/>
        <v>#DIV/0!</v>
      </c>
      <c r="R15" s="17"/>
      <c r="S15" s="16"/>
      <c r="T15" s="19"/>
      <c r="U15" s="17"/>
      <c r="V15" s="16"/>
      <c r="W15" s="19"/>
      <c r="X15" s="17"/>
    </row>
    <row r="16" spans="1:24" ht="15.6" customHeight="1" thickBot="1" x14ac:dyDescent="0.25">
      <c r="A16" s="29">
        <v>8</v>
      </c>
      <c r="B16" s="29" t="s">
        <v>31</v>
      </c>
      <c r="C16" s="15"/>
      <c r="D16" s="16"/>
      <c r="E16" s="19"/>
      <c r="F16" s="19"/>
      <c r="G16" s="17"/>
      <c r="H16" s="16"/>
      <c r="I16" s="19"/>
      <c r="J16" s="19"/>
      <c r="K16" s="6" t="e">
        <f t="shared" si="0"/>
        <v>#DIV/0!</v>
      </c>
      <c r="L16" s="16"/>
      <c r="M16" s="19"/>
      <c r="N16" s="19"/>
      <c r="O16" s="19"/>
      <c r="P16" s="19"/>
      <c r="Q16" s="18" t="e">
        <f t="shared" si="1"/>
        <v>#DIV/0!</v>
      </c>
      <c r="R16" s="17"/>
      <c r="S16" s="16"/>
      <c r="T16" s="19"/>
      <c r="U16" s="17"/>
      <c r="V16" s="16"/>
      <c r="W16" s="19"/>
      <c r="X16" s="17"/>
    </row>
    <row r="17" spans="1:24" ht="15.6" customHeight="1" thickBot="1" x14ac:dyDescent="0.25">
      <c r="A17" s="29">
        <v>10</v>
      </c>
      <c r="B17" s="29" t="s">
        <v>32</v>
      </c>
      <c r="C17" s="15">
        <v>1</v>
      </c>
      <c r="D17" s="16">
        <v>12</v>
      </c>
      <c r="E17" s="19">
        <v>3</v>
      </c>
      <c r="F17" s="19">
        <v>1</v>
      </c>
      <c r="G17" s="17">
        <v>6</v>
      </c>
      <c r="H17" s="16">
        <v>13</v>
      </c>
      <c r="I17" s="19">
        <v>7</v>
      </c>
      <c r="J17" s="19">
        <v>3</v>
      </c>
      <c r="K17" s="6">
        <f t="shared" si="0"/>
        <v>0.30769230769230771</v>
      </c>
      <c r="L17" s="16">
        <v>1</v>
      </c>
      <c r="M17" s="19"/>
      <c r="N17" s="19"/>
      <c r="O17" s="19"/>
      <c r="P17" s="19">
        <v>1</v>
      </c>
      <c r="Q17" s="18">
        <f t="shared" si="1"/>
        <v>0</v>
      </c>
      <c r="R17" s="17">
        <v>4</v>
      </c>
      <c r="S17" s="16"/>
      <c r="T17" s="19"/>
      <c r="U17" s="17"/>
      <c r="V17" s="16"/>
      <c r="W17" s="19">
        <v>1</v>
      </c>
      <c r="X17" s="17">
        <v>1</v>
      </c>
    </row>
    <row r="18" spans="1:24" ht="15.6" customHeight="1" thickBot="1" x14ac:dyDescent="0.25">
      <c r="A18" s="29">
        <v>12</v>
      </c>
      <c r="B18" s="29" t="s">
        <v>33</v>
      </c>
      <c r="C18" s="15">
        <v>1</v>
      </c>
      <c r="D18" s="16">
        <v>10</v>
      </c>
      <c r="E18" s="19"/>
      <c r="F18" s="19">
        <v>1</v>
      </c>
      <c r="G18" s="17">
        <v>3</v>
      </c>
      <c r="H18" s="16">
        <v>8</v>
      </c>
      <c r="I18" s="19">
        <v>1</v>
      </c>
      <c r="J18" s="19">
        <v>2</v>
      </c>
      <c r="K18" s="6">
        <f t="shared" si="0"/>
        <v>-0.125</v>
      </c>
      <c r="L18" s="16">
        <v>6</v>
      </c>
      <c r="M18" s="19"/>
      <c r="N18" s="19">
        <v>1</v>
      </c>
      <c r="O18" s="19">
        <v>2</v>
      </c>
      <c r="P18" s="19">
        <v>3</v>
      </c>
      <c r="Q18" s="18">
        <f t="shared" si="1"/>
        <v>0.66666666666666663</v>
      </c>
      <c r="R18" s="17">
        <v>7</v>
      </c>
      <c r="S18" s="16"/>
      <c r="T18" s="19"/>
      <c r="U18" s="17"/>
      <c r="V18" s="16"/>
      <c r="W18" s="19"/>
      <c r="X18" s="17"/>
    </row>
    <row r="19" spans="1:24" ht="15.6" customHeight="1" thickBot="1" x14ac:dyDescent="0.25">
      <c r="A19" s="29">
        <v>13</v>
      </c>
      <c r="B19" s="29" t="s">
        <v>34</v>
      </c>
      <c r="C19" s="15">
        <v>1</v>
      </c>
      <c r="D19" s="16"/>
      <c r="E19" s="19"/>
      <c r="F19" s="19"/>
      <c r="G19" s="17"/>
      <c r="H19" s="16">
        <v>28</v>
      </c>
      <c r="I19" s="19">
        <v>8</v>
      </c>
      <c r="J19" s="19">
        <v>6</v>
      </c>
      <c r="K19" s="6">
        <f t="shared" si="0"/>
        <v>7.1428571428571425E-2</v>
      </c>
      <c r="L19" s="16"/>
      <c r="M19" s="19"/>
      <c r="N19" s="19"/>
      <c r="O19" s="19"/>
      <c r="P19" s="19"/>
      <c r="Q19" s="18" t="e">
        <f t="shared" si="1"/>
        <v>#DIV/0!</v>
      </c>
      <c r="R19" s="17"/>
      <c r="S19" s="16"/>
      <c r="T19" s="19"/>
      <c r="U19" s="17"/>
      <c r="V19" s="16"/>
      <c r="W19" s="19">
        <v>2</v>
      </c>
      <c r="X19" s="17"/>
    </row>
    <row r="20" spans="1:24" ht="15.6" customHeight="1" thickBot="1" x14ac:dyDescent="0.25">
      <c r="A20" s="29">
        <v>14</v>
      </c>
      <c r="B20" s="29" t="s">
        <v>35</v>
      </c>
      <c r="C20" s="15"/>
      <c r="D20" s="16"/>
      <c r="E20" s="19"/>
      <c r="F20" s="19"/>
      <c r="G20" s="17"/>
      <c r="H20" s="16"/>
      <c r="I20" s="19"/>
      <c r="J20" s="19"/>
      <c r="K20" s="6" t="e">
        <f t="shared" si="0"/>
        <v>#DIV/0!</v>
      </c>
      <c r="L20" s="16"/>
      <c r="M20" s="19"/>
      <c r="N20" s="19"/>
      <c r="O20" s="19"/>
      <c r="P20" s="19"/>
      <c r="Q20" s="18" t="e">
        <f t="shared" si="1"/>
        <v>#DIV/0!</v>
      </c>
      <c r="R20" s="17"/>
      <c r="S20" s="16"/>
      <c r="T20" s="19"/>
      <c r="U20" s="17"/>
      <c r="V20" s="16"/>
      <c r="W20" s="19"/>
      <c r="X20" s="17"/>
    </row>
    <row r="21" spans="1:24" ht="15.6" customHeight="1" thickBot="1" x14ac:dyDescent="0.25">
      <c r="A21" s="29">
        <v>4</v>
      </c>
      <c r="B21" s="29" t="s">
        <v>124</v>
      </c>
      <c r="C21" s="15">
        <v>1</v>
      </c>
      <c r="D21" s="16">
        <v>8</v>
      </c>
      <c r="E21" s="19"/>
      <c r="F21" s="19"/>
      <c r="G21" s="17">
        <v>2</v>
      </c>
      <c r="H21" s="16"/>
      <c r="I21" s="19"/>
      <c r="J21" s="19"/>
      <c r="K21" s="6" t="e">
        <f t="shared" si="0"/>
        <v>#DIV/0!</v>
      </c>
      <c r="L21" s="16">
        <v>3</v>
      </c>
      <c r="M21" s="19"/>
      <c r="N21" s="19"/>
      <c r="O21" s="19">
        <v>1</v>
      </c>
      <c r="P21" s="19">
        <v>2</v>
      </c>
      <c r="Q21" s="18">
        <f t="shared" si="1"/>
        <v>0.33333333333333331</v>
      </c>
      <c r="R21" s="17">
        <v>11</v>
      </c>
      <c r="S21" s="16"/>
      <c r="T21" s="19"/>
      <c r="U21" s="17"/>
      <c r="V21" s="16"/>
      <c r="W21" s="19"/>
      <c r="X21" s="17"/>
    </row>
    <row r="22" spans="1:24" ht="15.6" customHeight="1" thickBot="1" x14ac:dyDescent="0.25">
      <c r="A22" s="29"/>
      <c r="B22" s="29"/>
      <c r="C22" s="15"/>
      <c r="D22" s="16"/>
      <c r="E22" s="19"/>
      <c r="F22" s="19"/>
      <c r="G22" s="17"/>
      <c r="H22" s="16"/>
      <c r="I22" s="19"/>
      <c r="J22" s="19"/>
      <c r="K22" s="6" t="e">
        <f t="shared" si="0"/>
        <v>#DIV/0!</v>
      </c>
      <c r="L22" s="16"/>
      <c r="M22" s="19"/>
      <c r="N22" s="19"/>
      <c r="O22" s="19"/>
      <c r="P22" s="19"/>
      <c r="Q22" s="18" t="e">
        <f t="shared" si="1"/>
        <v>#DIV/0!</v>
      </c>
      <c r="R22" s="17"/>
      <c r="S22" s="16"/>
      <c r="T22" s="19"/>
      <c r="U22" s="17"/>
      <c r="V22" s="16"/>
      <c r="W22" s="19"/>
      <c r="X22" s="17"/>
    </row>
    <row r="23" spans="1:24" ht="15.6" customHeight="1" thickBot="1" x14ac:dyDescent="0.25">
      <c r="A23" s="39"/>
      <c r="B23" s="12"/>
      <c r="C23" s="12"/>
      <c r="D23" s="5"/>
      <c r="E23" s="24"/>
      <c r="F23" s="24"/>
      <c r="G23" s="6"/>
      <c r="H23" s="5"/>
      <c r="I23" s="24"/>
      <c r="J23" s="24"/>
      <c r="K23" s="6" t="e">
        <f t="shared" si="0"/>
        <v>#DIV/0!</v>
      </c>
      <c r="L23" s="5"/>
      <c r="M23" s="24"/>
      <c r="N23" s="24"/>
      <c r="O23" s="24"/>
      <c r="P23" s="24"/>
      <c r="Q23" s="18" t="e">
        <f t="shared" si="1"/>
        <v>#DIV/0!</v>
      </c>
      <c r="R23" s="6"/>
      <c r="S23" s="5"/>
      <c r="T23" s="24"/>
      <c r="U23" s="6"/>
      <c r="V23" s="5"/>
      <c r="W23" s="24"/>
      <c r="X23" s="6"/>
    </row>
    <row r="24" spans="1:24" ht="15.6" customHeight="1" thickBot="1" x14ac:dyDescent="0.25">
      <c r="A24" s="60" t="s">
        <v>23</v>
      </c>
      <c r="B24" s="61"/>
      <c r="C24" s="62"/>
      <c r="D24" s="25">
        <f t="shared" ref="D24:J24" si="2">SUM(D11:D23)</f>
        <v>72</v>
      </c>
      <c r="E24" s="25">
        <f t="shared" si="2"/>
        <v>12</v>
      </c>
      <c r="F24" s="25">
        <f t="shared" si="2"/>
        <v>8</v>
      </c>
      <c r="G24" s="25">
        <f t="shared" si="2"/>
        <v>34</v>
      </c>
      <c r="H24" s="25">
        <f t="shared" si="2"/>
        <v>91</v>
      </c>
      <c r="I24" s="25">
        <f t="shared" si="2"/>
        <v>30</v>
      </c>
      <c r="J24" s="25">
        <f t="shared" si="2"/>
        <v>16</v>
      </c>
      <c r="K24" s="6">
        <f t="shared" si="0"/>
        <v>0.15384615384615385</v>
      </c>
      <c r="L24" s="41">
        <f>SUM(L11:L23)</f>
        <v>54</v>
      </c>
      <c r="M24" s="41">
        <f>SUM(M11:M23)</f>
        <v>23</v>
      </c>
      <c r="N24" s="41">
        <f>SUM(N11:N23)</f>
        <v>9</v>
      </c>
      <c r="O24" s="41">
        <f>SUM(O11:O23)</f>
        <v>8</v>
      </c>
      <c r="P24" s="41">
        <f>SUM(P11:P23)</f>
        <v>14</v>
      </c>
      <c r="Q24" s="18">
        <f t="shared" si="1"/>
        <v>1.7592592592592593</v>
      </c>
      <c r="R24" s="42">
        <f>SUM(R11:R23)</f>
        <v>53</v>
      </c>
      <c r="S24" s="42">
        <f t="shared" ref="S24:X24" si="3">SUM(S11:S23)</f>
        <v>84</v>
      </c>
      <c r="T24" s="42">
        <f t="shared" si="3"/>
        <v>27</v>
      </c>
      <c r="U24" s="42">
        <f t="shared" si="3"/>
        <v>3</v>
      </c>
      <c r="V24" s="42">
        <f t="shared" si="3"/>
        <v>0</v>
      </c>
      <c r="W24" s="42">
        <f t="shared" si="3"/>
        <v>4</v>
      </c>
      <c r="X24" s="42">
        <f t="shared" si="3"/>
        <v>2</v>
      </c>
    </row>
    <row r="25" spans="1:24" ht="13.5" thickBot="1" x14ac:dyDescent="0.25"/>
    <row r="26" spans="1:24" ht="21" customHeight="1" thickBot="1" x14ac:dyDescent="0.25">
      <c r="B26" s="72" t="s">
        <v>19</v>
      </c>
      <c r="C26" s="73"/>
      <c r="D26" s="73"/>
      <c r="E26" s="74">
        <v>1</v>
      </c>
      <c r="F26" s="74"/>
      <c r="G26" s="74"/>
      <c r="H26" s="74">
        <v>2</v>
      </c>
      <c r="I26" s="74"/>
      <c r="J26" s="74"/>
      <c r="K26" s="74">
        <v>3</v>
      </c>
      <c r="L26" s="74"/>
      <c r="M26" s="74"/>
    </row>
    <row r="27" spans="1:24" ht="21" customHeight="1" thickBot="1" x14ac:dyDescent="0.25">
      <c r="B27" s="73" t="s">
        <v>24</v>
      </c>
      <c r="C27" s="73"/>
      <c r="D27" s="73"/>
      <c r="E27" s="73">
        <v>25</v>
      </c>
      <c r="F27" s="73"/>
      <c r="G27" s="73"/>
      <c r="H27" s="73">
        <v>23</v>
      </c>
      <c r="I27" s="73"/>
      <c r="J27" s="73"/>
      <c r="K27" s="73">
        <v>25</v>
      </c>
      <c r="L27" s="73"/>
      <c r="M27" s="73"/>
    </row>
    <row r="28" spans="1:24" ht="20.45" customHeight="1" thickBot="1" x14ac:dyDescent="0.25">
      <c r="B28" s="73" t="s">
        <v>134</v>
      </c>
      <c r="C28" s="73"/>
      <c r="D28" s="73"/>
      <c r="E28" s="73">
        <v>23</v>
      </c>
      <c r="F28" s="73"/>
      <c r="G28" s="73"/>
      <c r="H28" s="73">
        <v>25</v>
      </c>
      <c r="I28" s="73"/>
      <c r="J28" s="73"/>
      <c r="K28" s="73">
        <v>21</v>
      </c>
      <c r="L28" s="73"/>
      <c r="M28" s="73"/>
    </row>
    <row r="29" spans="1:24" ht="13.5" thickBot="1" x14ac:dyDescent="0.25"/>
    <row r="30" spans="1:24" x14ac:dyDescent="0.2">
      <c r="B30" s="57" t="s">
        <v>20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pans="1:24" ht="13.5" thickBot="1" x14ac:dyDescent="0.25">
      <c r="B31" s="50" t="s">
        <v>21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</sheetData>
  <mergeCells count="24">
    <mergeCell ref="K26:M26"/>
    <mergeCell ref="B26:D26"/>
    <mergeCell ref="H28:J28"/>
    <mergeCell ref="K28:M28"/>
    <mergeCell ref="B27:D27"/>
    <mergeCell ref="E27:G27"/>
    <mergeCell ref="H27:J27"/>
    <mergeCell ref="K27:M27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opLeftCell="B7" workbookViewId="0">
      <selection activeCell="W20" sqref="W20"/>
    </sheetView>
  </sheetViews>
  <sheetFormatPr defaultColWidth="8.85546875" defaultRowHeight="12.75" x14ac:dyDescent="0.2"/>
  <cols>
    <col min="1" max="1" width="4.28515625" style="1" customWidth="1"/>
    <col min="2" max="2" width="21.5703125" style="1" customWidth="1"/>
    <col min="3" max="3" width="3.42578125" style="1" customWidth="1"/>
    <col min="4" max="4" width="5" style="1" customWidth="1"/>
    <col min="5" max="5" width="4.140625" style="1" customWidth="1"/>
    <col min="6" max="6" width="3.7109375" style="1" customWidth="1"/>
    <col min="7" max="7" width="5.140625" style="1" customWidth="1"/>
    <col min="8" max="8" width="4.140625" style="1" customWidth="1"/>
    <col min="9" max="9" width="4" style="1" customWidth="1"/>
    <col min="10" max="10" width="4.140625" style="1" customWidth="1"/>
    <col min="11" max="11" width="4.85546875" style="1" customWidth="1"/>
    <col min="12" max="12" width="4.7109375" style="1" customWidth="1"/>
    <col min="13" max="13" width="3.5703125" style="1" customWidth="1"/>
    <col min="14" max="14" width="3.7109375" style="1" customWidth="1"/>
    <col min="15" max="16" width="3.28515625" style="1" customWidth="1"/>
    <col min="17" max="17" width="4.5703125" style="1" customWidth="1"/>
    <col min="18" max="19" width="4.42578125" style="1" customWidth="1"/>
    <col min="20" max="20" width="5.140625" style="1" customWidth="1"/>
    <col min="21" max="21" width="4.7109375" style="1" customWidth="1"/>
    <col min="22" max="22" width="5.28515625" style="1" customWidth="1"/>
    <col min="23" max="23" width="5.7109375" style="1" customWidth="1"/>
    <col min="24" max="24" width="6.140625" style="1" customWidth="1"/>
    <col min="25" max="16384" width="8.85546875" style="1"/>
  </cols>
  <sheetData>
    <row r="1" spans="1:24" ht="13.9" customHeight="1" x14ac:dyDescent="0.2">
      <c r="J1" s="2"/>
      <c r="N1" s="55" t="s">
        <v>38</v>
      </c>
      <c r="O1" s="55"/>
      <c r="P1" s="55"/>
      <c r="Q1" s="55"/>
      <c r="R1" s="55"/>
      <c r="S1" s="55"/>
      <c r="T1" s="55"/>
      <c r="U1" s="55"/>
      <c r="V1" s="55"/>
    </row>
    <row r="2" spans="1:24" ht="13.9" customHeight="1" x14ac:dyDescent="0.2">
      <c r="B2" s="55" t="s">
        <v>22</v>
      </c>
      <c r="C2" s="56"/>
      <c r="D2" s="56"/>
      <c r="E2" s="56"/>
      <c r="F2" s="56"/>
      <c r="G2" s="56"/>
      <c r="H2" s="56"/>
      <c r="I2" s="56"/>
      <c r="J2" s="56"/>
      <c r="K2" s="56"/>
      <c r="N2" s="55"/>
      <c r="O2" s="55"/>
      <c r="P2" s="55"/>
      <c r="Q2" s="55"/>
      <c r="R2" s="55"/>
      <c r="S2" s="55"/>
      <c r="T2" s="55"/>
      <c r="U2" s="55"/>
      <c r="V2" s="55"/>
    </row>
    <row r="3" spans="1:24" ht="13.9" customHeight="1" x14ac:dyDescent="0.2"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24" ht="12" customHeight="1" x14ac:dyDescent="0.2">
      <c r="B4" s="56"/>
      <c r="C4" s="56"/>
      <c r="D4" s="56"/>
      <c r="E4" s="56"/>
      <c r="F4" s="56"/>
      <c r="G4" s="56"/>
      <c r="H4" s="56"/>
      <c r="I4" s="56"/>
      <c r="J4" s="56"/>
      <c r="K4" s="56"/>
      <c r="M4" s="55" t="s">
        <v>39</v>
      </c>
      <c r="N4" s="56"/>
      <c r="O4" s="56"/>
      <c r="P4" s="56"/>
      <c r="Q4" s="56"/>
      <c r="R4" s="56"/>
      <c r="S4" s="56"/>
      <c r="T4" s="56"/>
      <c r="U4" s="56"/>
      <c r="V4" s="56"/>
      <c r="W4" s="56"/>
    </row>
    <row r="5" spans="1:24" ht="13.15" customHeight="1" x14ac:dyDescent="0.2"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4" ht="13.9" customHeight="1" x14ac:dyDescent="0.2">
      <c r="B6" s="55" t="s">
        <v>37</v>
      </c>
      <c r="C6" s="55"/>
      <c r="D6" s="55"/>
      <c r="E6" s="55"/>
      <c r="F6" s="55"/>
      <c r="G6" s="55"/>
      <c r="H6" s="55"/>
      <c r="I6" s="55"/>
      <c r="J6" s="55"/>
      <c r="K6" s="55"/>
    </row>
    <row r="7" spans="1:24" x14ac:dyDescent="0.2"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24" ht="13.5" thickBot="1" x14ac:dyDescent="0.25"/>
    <row r="9" spans="1:24" s="3" customFormat="1" ht="16.5" thickBot="1" x14ac:dyDescent="0.25">
      <c r="D9" s="65" t="s">
        <v>14</v>
      </c>
      <c r="E9" s="64"/>
      <c r="F9" s="64"/>
      <c r="G9" s="64"/>
      <c r="H9" s="65" t="s">
        <v>15</v>
      </c>
      <c r="I9" s="65"/>
      <c r="J9" s="65"/>
      <c r="K9" s="65"/>
      <c r="L9" s="69" t="s">
        <v>16</v>
      </c>
      <c r="M9" s="69"/>
      <c r="N9" s="69"/>
      <c r="O9" s="69"/>
      <c r="P9" s="69"/>
      <c r="Q9" s="69"/>
      <c r="R9" s="69"/>
      <c r="S9" s="69" t="s">
        <v>17</v>
      </c>
      <c r="T9" s="69"/>
      <c r="U9" s="69"/>
      <c r="V9" s="69" t="s">
        <v>18</v>
      </c>
      <c r="W9" s="64"/>
      <c r="X9" s="64"/>
    </row>
    <row r="10" spans="1:24" s="4" customFormat="1" ht="15.75" thickBot="1" x14ac:dyDescent="0.25">
      <c r="A10" s="8" t="s">
        <v>0</v>
      </c>
      <c r="B10" s="11" t="s">
        <v>1</v>
      </c>
      <c r="C10" s="11" t="s">
        <v>2</v>
      </c>
      <c r="D10" s="9" t="s">
        <v>3</v>
      </c>
      <c r="E10" s="20" t="s">
        <v>4</v>
      </c>
      <c r="F10" s="20" t="s">
        <v>5</v>
      </c>
      <c r="G10" s="10" t="s">
        <v>6</v>
      </c>
      <c r="H10" s="9" t="s">
        <v>3</v>
      </c>
      <c r="I10" s="20" t="s">
        <v>7</v>
      </c>
      <c r="J10" s="21" t="s">
        <v>5</v>
      </c>
      <c r="K10" s="10" t="s">
        <v>9</v>
      </c>
      <c r="L10" s="9" t="s">
        <v>3</v>
      </c>
      <c r="M10" s="20">
        <v>3</v>
      </c>
      <c r="N10" s="20">
        <v>2</v>
      </c>
      <c r="O10" s="20">
        <v>1</v>
      </c>
      <c r="P10" s="20">
        <v>0</v>
      </c>
      <c r="Q10" s="20" t="s">
        <v>10</v>
      </c>
      <c r="R10" s="10" t="s">
        <v>8</v>
      </c>
      <c r="S10" s="9" t="s">
        <v>3</v>
      </c>
      <c r="T10" s="20" t="s">
        <v>11</v>
      </c>
      <c r="U10" s="10" t="s">
        <v>5</v>
      </c>
      <c r="V10" s="9" t="s">
        <v>12</v>
      </c>
      <c r="W10" s="20" t="s">
        <v>13</v>
      </c>
      <c r="X10" s="10" t="s">
        <v>5</v>
      </c>
    </row>
    <row r="11" spans="1:24" ht="15.6" customHeight="1" thickBot="1" x14ac:dyDescent="0.25">
      <c r="A11" s="27">
        <v>1</v>
      </c>
      <c r="B11" s="28" t="s">
        <v>26</v>
      </c>
      <c r="C11" s="13">
        <v>1</v>
      </c>
      <c r="D11" s="5">
        <v>8</v>
      </c>
      <c r="E11" s="18"/>
      <c r="F11" s="18"/>
      <c r="G11" s="14">
        <v>2</v>
      </c>
      <c r="H11" s="5">
        <v>3</v>
      </c>
      <c r="I11" s="18"/>
      <c r="J11" s="18"/>
      <c r="K11" s="6">
        <f>(I11-J11)/H11</f>
        <v>0</v>
      </c>
      <c r="L11" s="5">
        <v>1</v>
      </c>
      <c r="M11" s="18"/>
      <c r="N11" s="18"/>
      <c r="O11" s="18"/>
      <c r="P11" s="18">
        <v>1</v>
      </c>
      <c r="Q11" s="18">
        <f>((M11*3)+(N11*2)+(O11*1)+(P11*0))/L11</f>
        <v>0</v>
      </c>
      <c r="R11" s="6">
        <v>4</v>
      </c>
      <c r="S11" s="5">
        <v>75</v>
      </c>
      <c r="T11" s="18">
        <v>20</v>
      </c>
      <c r="U11" s="6">
        <v>1</v>
      </c>
      <c r="V11" s="5"/>
      <c r="W11" s="18">
        <v>1</v>
      </c>
      <c r="X11" s="6"/>
    </row>
    <row r="12" spans="1:24" ht="15.6" customHeight="1" thickBot="1" x14ac:dyDescent="0.25">
      <c r="A12" s="29">
        <v>2</v>
      </c>
      <c r="B12" s="29" t="s">
        <v>27</v>
      </c>
      <c r="C12" s="15">
        <v>1</v>
      </c>
      <c r="D12" s="16">
        <v>13</v>
      </c>
      <c r="E12" s="19">
        <v>2</v>
      </c>
      <c r="F12" s="19">
        <v>2</v>
      </c>
      <c r="G12" s="17">
        <v>6</v>
      </c>
      <c r="H12" s="16">
        <v>2</v>
      </c>
      <c r="I12" s="19">
        <v>1</v>
      </c>
      <c r="J12" s="19"/>
      <c r="K12" s="6">
        <f t="shared" ref="K12:K24" si="0">(I12-J12)/H12</f>
        <v>0.5</v>
      </c>
      <c r="L12" s="16">
        <v>12</v>
      </c>
      <c r="M12" s="19">
        <v>5</v>
      </c>
      <c r="N12" s="19">
        <v>5</v>
      </c>
      <c r="O12" s="19">
        <v>2</v>
      </c>
      <c r="P12" s="19"/>
      <c r="Q12" s="18">
        <f t="shared" ref="Q12:Q24" si="1">((M12*3)+(N12*2)+(O12*1)+(P12*0))/L12</f>
        <v>2.25</v>
      </c>
      <c r="R12" s="17">
        <v>15</v>
      </c>
      <c r="S12" s="16"/>
      <c r="T12" s="19"/>
      <c r="U12" s="17"/>
      <c r="V12" s="16"/>
      <c r="W12" s="19"/>
      <c r="X12" s="17"/>
    </row>
    <row r="13" spans="1:24" ht="15.6" customHeight="1" thickBot="1" x14ac:dyDescent="0.25">
      <c r="A13" s="29">
        <v>3</v>
      </c>
      <c r="B13" s="29" t="s">
        <v>28</v>
      </c>
      <c r="C13" s="15">
        <v>1</v>
      </c>
      <c r="D13" s="16">
        <v>13</v>
      </c>
      <c r="E13" s="19">
        <v>2</v>
      </c>
      <c r="F13" s="19">
        <v>1</v>
      </c>
      <c r="G13" s="17">
        <v>7</v>
      </c>
      <c r="H13" s="16">
        <v>21</v>
      </c>
      <c r="I13" s="19">
        <v>5</v>
      </c>
      <c r="J13" s="19">
        <v>4</v>
      </c>
      <c r="K13" s="6">
        <f t="shared" si="0"/>
        <v>4.7619047619047616E-2</v>
      </c>
      <c r="L13" s="16">
        <v>24</v>
      </c>
      <c r="M13" s="19">
        <v>6</v>
      </c>
      <c r="N13" s="19">
        <v>8</v>
      </c>
      <c r="O13" s="19">
        <v>6</v>
      </c>
      <c r="P13" s="19">
        <v>4</v>
      </c>
      <c r="Q13" s="18">
        <f t="shared" si="1"/>
        <v>1.6666666666666667</v>
      </c>
      <c r="R13" s="17">
        <v>3</v>
      </c>
      <c r="S13" s="16"/>
      <c r="T13" s="19"/>
      <c r="U13" s="17"/>
      <c r="V13" s="16"/>
      <c r="W13" s="19"/>
      <c r="X13" s="17"/>
    </row>
    <row r="14" spans="1:24" ht="15.6" customHeight="1" thickBot="1" x14ac:dyDescent="0.25">
      <c r="A14" s="29">
        <v>6</v>
      </c>
      <c r="B14" s="29" t="s">
        <v>29</v>
      </c>
      <c r="C14" s="15"/>
      <c r="D14" s="16"/>
      <c r="E14" s="19"/>
      <c r="F14" s="19"/>
      <c r="G14" s="17"/>
      <c r="H14" s="16"/>
      <c r="I14" s="19"/>
      <c r="J14" s="19"/>
      <c r="K14" s="6" t="e">
        <f t="shared" si="0"/>
        <v>#DIV/0!</v>
      </c>
      <c r="L14" s="16"/>
      <c r="M14" s="19"/>
      <c r="N14" s="19"/>
      <c r="O14" s="19"/>
      <c r="P14" s="19"/>
      <c r="Q14" s="18" t="e">
        <f t="shared" si="1"/>
        <v>#DIV/0!</v>
      </c>
      <c r="R14" s="17"/>
      <c r="S14" s="16"/>
      <c r="T14" s="19"/>
      <c r="U14" s="17"/>
      <c r="V14" s="16"/>
      <c r="W14" s="19"/>
      <c r="X14" s="17"/>
    </row>
    <row r="15" spans="1:24" ht="15.6" customHeight="1" thickBot="1" x14ac:dyDescent="0.25">
      <c r="A15" s="29">
        <v>7</v>
      </c>
      <c r="B15" s="29" t="s">
        <v>30</v>
      </c>
      <c r="C15" s="15">
        <v>1</v>
      </c>
      <c r="D15" s="16">
        <v>10</v>
      </c>
      <c r="E15" s="19">
        <v>1</v>
      </c>
      <c r="F15" s="19">
        <v>2</v>
      </c>
      <c r="G15" s="17">
        <v>5</v>
      </c>
      <c r="H15" s="16">
        <v>7</v>
      </c>
      <c r="I15" s="19">
        <v>1</v>
      </c>
      <c r="J15" s="19">
        <v>0</v>
      </c>
      <c r="K15" s="6">
        <f t="shared" si="0"/>
        <v>0.14285714285714285</v>
      </c>
      <c r="L15" s="16"/>
      <c r="M15" s="19"/>
      <c r="N15" s="19"/>
      <c r="O15" s="19"/>
      <c r="P15" s="19"/>
      <c r="Q15" s="18" t="e">
        <f t="shared" si="1"/>
        <v>#DIV/0!</v>
      </c>
      <c r="R15" s="17"/>
      <c r="S15" s="16"/>
      <c r="T15" s="19"/>
      <c r="U15" s="17"/>
      <c r="V15" s="16"/>
      <c r="W15" s="19">
        <v>3</v>
      </c>
      <c r="X15" s="17"/>
    </row>
    <row r="16" spans="1:24" ht="15.6" customHeight="1" thickBot="1" x14ac:dyDescent="0.25">
      <c r="A16" s="29">
        <v>8</v>
      </c>
      <c r="B16" s="29" t="s">
        <v>31</v>
      </c>
      <c r="C16" s="15">
        <v>1</v>
      </c>
      <c r="D16" s="16">
        <v>8</v>
      </c>
      <c r="E16" s="19">
        <v>1</v>
      </c>
      <c r="F16" s="19">
        <v>3</v>
      </c>
      <c r="G16" s="17">
        <v>3</v>
      </c>
      <c r="H16" s="16">
        <v>22</v>
      </c>
      <c r="I16" s="19">
        <v>4</v>
      </c>
      <c r="J16" s="19">
        <v>10</v>
      </c>
      <c r="K16" s="6">
        <f t="shared" si="0"/>
        <v>-0.27272727272727271</v>
      </c>
      <c r="L16" s="16">
        <v>21</v>
      </c>
      <c r="M16" s="19">
        <v>7</v>
      </c>
      <c r="N16" s="19">
        <v>6</v>
      </c>
      <c r="O16" s="19"/>
      <c r="P16" s="19">
        <v>8</v>
      </c>
      <c r="Q16" s="18">
        <f t="shared" si="1"/>
        <v>1.5714285714285714</v>
      </c>
      <c r="R16" s="17">
        <v>8</v>
      </c>
      <c r="S16" s="16"/>
      <c r="T16" s="19"/>
      <c r="U16" s="17"/>
      <c r="V16" s="16"/>
      <c r="W16" s="19"/>
      <c r="X16" s="17"/>
    </row>
    <row r="17" spans="1:24" ht="15.6" customHeight="1" thickBot="1" x14ac:dyDescent="0.25">
      <c r="A17" s="29">
        <v>10</v>
      </c>
      <c r="B17" s="29" t="s">
        <v>32</v>
      </c>
      <c r="C17" s="15">
        <v>1</v>
      </c>
      <c r="D17" s="16"/>
      <c r="E17" s="19"/>
      <c r="F17" s="19"/>
      <c r="G17" s="17"/>
      <c r="H17" s="16">
        <v>12</v>
      </c>
      <c r="I17" s="19">
        <v>4</v>
      </c>
      <c r="J17" s="19">
        <v>1</v>
      </c>
      <c r="K17" s="6">
        <f t="shared" si="0"/>
        <v>0.25</v>
      </c>
      <c r="L17" s="16"/>
      <c r="M17" s="19"/>
      <c r="N17" s="19"/>
      <c r="O17" s="19"/>
      <c r="P17" s="19"/>
      <c r="Q17" s="18" t="e">
        <f t="shared" si="1"/>
        <v>#DIV/0!</v>
      </c>
      <c r="R17" s="17">
        <v>2</v>
      </c>
      <c r="S17" s="16"/>
      <c r="T17" s="19"/>
      <c r="U17" s="17"/>
      <c r="V17" s="16"/>
      <c r="W17" s="19">
        <v>2</v>
      </c>
      <c r="X17" s="17"/>
    </row>
    <row r="18" spans="1:24" ht="15.6" customHeight="1" thickBot="1" x14ac:dyDescent="0.25">
      <c r="A18" s="29">
        <v>12</v>
      </c>
      <c r="B18" s="29" t="s">
        <v>33</v>
      </c>
      <c r="C18" s="15">
        <v>1</v>
      </c>
      <c r="D18" s="16">
        <v>7</v>
      </c>
      <c r="E18" s="19">
        <v>1</v>
      </c>
      <c r="F18" s="19">
        <v>1</v>
      </c>
      <c r="G18" s="17">
        <v>2</v>
      </c>
      <c r="H18" s="16"/>
      <c r="I18" s="19"/>
      <c r="J18" s="19"/>
      <c r="K18" s="6" t="e">
        <f t="shared" si="0"/>
        <v>#DIV/0!</v>
      </c>
      <c r="L18" s="16"/>
      <c r="M18" s="19"/>
      <c r="N18" s="19"/>
      <c r="O18" s="19"/>
      <c r="P18" s="19"/>
      <c r="Q18" s="18" t="e">
        <f t="shared" si="1"/>
        <v>#DIV/0!</v>
      </c>
      <c r="R18" s="17">
        <v>4</v>
      </c>
      <c r="S18" s="16"/>
      <c r="T18" s="19"/>
      <c r="U18" s="17"/>
      <c r="V18" s="16"/>
      <c r="W18" s="19"/>
      <c r="X18" s="17"/>
    </row>
    <row r="19" spans="1:24" ht="15.6" customHeight="1" thickBot="1" x14ac:dyDescent="0.25">
      <c r="A19" s="29">
        <v>13</v>
      </c>
      <c r="B19" s="29" t="s">
        <v>34</v>
      </c>
      <c r="C19" s="15">
        <v>1</v>
      </c>
      <c r="D19" s="16"/>
      <c r="E19" s="19"/>
      <c r="F19" s="19"/>
      <c r="G19" s="17"/>
      <c r="H19" s="16">
        <v>13</v>
      </c>
      <c r="I19" s="19">
        <v>5</v>
      </c>
      <c r="J19" s="19">
        <v>4</v>
      </c>
      <c r="K19" s="6">
        <f t="shared" si="0"/>
        <v>7.6923076923076927E-2</v>
      </c>
      <c r="L19" s="16"/>
      <c r="M19" s="19"/>
      <c r="N19" s="19"/>
      <c r="O19" s="19"/>
      <c r="P19" s="19"/>
      <c r="Q19" s="18" t="e">
        <f t="shared" si="1"/>
        <v>#DIV/0!</v>
      </c>
      <c r="R19" s="17">
        <v>1</v>
      </c>
      <c r="S19" s="16"/>
      <c r="T19" s="19"/>
      <c r="U19" s="17"/>
      <c r="V19" s="16"/>
      <c r="W19" s="19">
        <v>5</v>
      </c>
      <c r="X19" s="17"/>
    </row>
    <row r="20" spans="1:24" ht="15.6" customHeight="1" thickBot="1" x14ac:dyDescent="0.25">
      <c r="A20" s="29">
        <v>14</v>
      </c>
      <c r="B20" s="29" t="s">
        <v>35</v>
      </c>
      <c r="C20" s="15"/>
      <c r="D20" s="16"/>
      <c r="E20" s="19"/>
      <c r="F20" s="19"/>
      <c r="G20" s="17"/>
      <c r="H20" s="16"/>
      <c r="I20" s="19"/>
      <c r="J20" s="19"/>
      <c r="K20" s="6" t="e">
        <f t="shared" si="0"/>
        <v>#DIV/0!</v>
      </c>
      <c r="L20" s="16"/>
      <c r="M20" s="19"/>
      <c r="N20" s="19"/>
      <c r="O20" s="19"/>
      <c r="P20" s="19"/>
      <c r="Q20" s="18" t="e">
        <f t="shared" si="1"/>
        <v>#DIV/0!</v>
      </c>
      <c r="R20" s="17"/>
      <c r="S20" s="16"/>
      <c r="T20" s="19"/>
      <c r="U20" s="17"/>
      <c r="V20" s="16"/>
      <c r="W20" s="19"/>
      <c r="X20" s="17"/>
    </row>
    <row r="21" spans="1:24" ht="15.6" customHeight="1" thickBot="1" x14ac:dyDescent="0.25">
      <c r="A21" s="29"/>
      <c r="B21" s="29"/>
      <c r="C21" s="15"/>
      <c r="D21" s="16"/>
      <c r="E21" s="19"/>
      <c r="F21" s="19"/>
      <c r="G21" s="17"/>
      <c r="H21" s="16"/>
      <c r="I21" s="19"/>
      <c r="J21" s="19"/>
      <c r="K21" s="6" t="e">
        <f t="shared" si="0"/>
        <v>#DIV/0!</v>
      </c>
      <c r="L21" s="16"/>
      <c r="M21" s="19"/>
      <c r="N21" s="19"/>
      <c r="O21" s="19"/>
      <c r="P21" s="19"/>
      <c r="Q21" s="18" t="e">
        <f t="shared" si="1"/>
        <v>#DIV/0!</v>
      </c>
      <c r="R21" s="17"/>
      <c r="S21" s="16"/>
      <c r="T21" s="19"/>
      <c r="U21" s="17"/>
      <c r="V21" s="16"/>
      <c r="W21" s="19"/>
      <c r="X21" s="17"/>
    </row>
    <row r="22" spans="1:24" ht="15.6" customHeight="1" thickBot="1" x14ac:dyDescent="0.25">
      <c r="A22" s="29"/>
      <c r="B22" s="29"/>
      <c r="C22" s="15"/>
      <c r="D22" s="16"/>
      <c r="E22" s="19"/>
      <c r="F22" s="19"/>
      <c r="G22" s="17"/>
      <c r="H22" s="16"/>
      <c r="I22" s="19"/>
      <c r="J22" s="19"/>
      <c r="K22" s="6" t="e">
        <f t="shared" si="0"/>
        <v>#DIV/0!</v>
      </c>
      <c r="L22" s="16"/>
      <c r="M22" s="19"/>
      <c r="N22" s="19"/>
      <c r="O22" s="19"/>
      <c r="P22" s="19"/>
      <c r="Q22" s="18" t="e">
        <f t="shared" si="1"/>
        <v>#DIV/0!</v>
      </c>
      <c r="R22" s="17"/>
      <c r="S22" s="16"/>
      <c r="T22" s="19"/>
      <c r="U22" s="17"/>
      <c r="V22" s="16"/>
      <c r="W22" s="19"/>
      <c r="X22" s="17"/>
    </row>
    <row r="23" spans="1:24" ht="15.6" customHeight="1" thickBot="1" x14ac:dyDescent="0.25">
      <c r="A23" s="7"/>
      <c r="B23" s="12"/>
      <c r="C23" s="12"/>
      <c r="D23" s="5"/>
      <c r="E23" s="24"/>
      <c r="F23" s="24"/>
      <c r="G23" s="6"/>
      <c r="H23" s="5"/>
      <c r="I23" s="24"/>
      <c r="J23" s="24"/>
      <c r="K23" s="6" t="e">
        <f t="shared" si="0"/>
        <v>#DIV/0!</v>
      </c>
      <c r="L23" s="5"/>
      <c r="M23" s="24"/>
      <c r="N23" s="24"/>
      <c r="O23" s="24"/>
      <c r="P23" s="24"/>
      <c r="Q23" s="18" t="e">
        <f t="shared" si="1"/>
        <v>#DIV/0!</v>
      </c>
      <c r="R23" s="6"/>
      <c r="S23" s="5"/>
      <c r="T23" s="24"/>
      <c r="U23" s="6"/>
      <c r="V23" s="5"/>
      <c r="W23" s="24"/>
      <c r="X23" s="6"/>
    </row>
    <row r="24" spans="1:24" ht="15.6" customHeight="1" thickBot="1" x14ac:dyDescent="0.25">
      <c r="A24" s="60" t="s">
        <v>23</v>
      </c>
      <c r="B24" s="61"/>
      <c r="C24" s="62"/>
      <c r="D24" s="25">
        <f t="shared" ref="D24:J24" si="2">SUM(D11:D23)</f>
        <v>59</v>
      </c>
      <c r="E24" s="25">
        <f t="shared" si="2"/>
        <v>7</v>
      </c>
      <c r="F24" s="25">
        <f t="shared" si="2"/>
        <v>9</v>
      </c>
      <c r="G24" s="25">
        <f t="shared" si="2"/>
        <v>25</v>
      </c>
      <c r="H24" s="25">
        <f t="shared" si="2"/>
        <v>80</v>
      </c>
      <c r="I24" s="25">
        <f t="shared" si="2"/>
        <v>20</v>
      </c>
      <c r="J24" s="25">
        <f t="shared" si="2"/>
        <v>19</v>
      </c>
      <c r="K24" s="6">
        <f t="shared" si="0"/>
        <v>1.2500000000000001E-2</v>
      </c>
      <c r="L24" s="22">
        <f>SUM(L11:L23)</f>
        <v>58</v>
      </c>
      <c r="M24" s="22">
        <f>SUM(M11:M23)</f>
        <v>18</v>
      </c>
      <c r="N24" s="22">
        <f>SUM(N11:N23)</f>
        <v>19</v>
      </c>
      <c r="O24" s="22">
        <f>SUM(O11:O23)</f>
        <v>8</v>
      </c>
      <c r="P24" s="22">
        <f>SUM(P11:P23)</f>
        <v>13</v>
      </c>
      <c r="Q24" s="18">
        <f t="shared" si="1"/>
        <v>1.7241379310344827</v>
      </c>
      <c r="R24" s="23">
        <f>SUM(R11:R23)</f>
        <v>37</v>
      </c>
      <c r="S24" s="23">
        <f t="shared" ref="S24:X24" si="3">SUM(S11:S23)</f>
        <v>75</v>
      </c>
      <c r="T24" s="23">
        <f t="shared" si="3"/>
        <v>20</v>
      </c>
      <c r="U24" s="23">
        <f t="shared" si="3"/>
        <v>1</v>
      </c>
      <c r="V24" s="23">
        <f t="shared" si="3"/>
        <v>0</v>
      </c>
      <c r="W24" s="23">
        <f t="shared" si="3"/>
        <v>11</v>
      </c>
      <c r="X24" s="23">
        <f t="shared" si="3"/>
        <v>0</v>
      </c>
    </row>
    <row r="25" spans="1:24" ht="13.5" thickBot="1" x14ac:dyDescent="0.25"/>
    <row r="26" spans="1:24" ht="21" customHeight="1" thickBot="1" x14ac:dyDescent="0.25">
      <c r="B26" s="72" t="s">
        <v>19</v>
      </c>
      <c r="C26" s="73"/>
      <c r="D26" s="73"/>
      <c r="E26" s="74">
        <v>1</v>
      </c>
      <c r="F26" s="74"/>
      <c r="G26" s="74"/>
      <c r="H26" s="74">
        <v>2</v>
      </c>
      <c r="I26" s="74"/>
      <c r="J26" s="74"/>
      <c r="K26" s="74">
        <v>3</v>
      </c>
      <c r="L26" s="74"/>
      <c r="M26" s="74"/>
    </row>
    <row r="27" spans="1:24" ht="21" customHeight="1" thickBot="1" x14ac:dyDescent="0.25">
      <c r="B27" s="73" t="s">
        <v>24</v>
      </c>
      <c r="C27" s="73"/>
      <c r="D27" s="73"/>
      <c r="E27" s="73">
        <v>25</v>
      </c>
      <c r="F27" s="73"/>
      <c r="G27" s="73"/>
      <c r="H27" s="73">
        <v>23</v>
      </c>
      <c r="I27" s="73"/>
      <c r="J27" s="73"/>
      <c r="K27" s="73">
        <v>10</v>
      </c>
      <c r="L27" s="73"/>
      <c r="M27" s="73"/>
    </row>
    <row r="28" spans="1:24" ht="20.45" customHeight="1" thickBot="1" x14ac:dyDescent="0.25">
      <c r="B28" s="73" t="s">
        <v>36</v>
      </c>
      <c r="C28" s="73"/>
      <c r="D28" s="73"/>
      <c r="E28" s="73">
        <v>23</v>
      </c>
      <c r="F28" s="73"/>
      <c r="G28" s="73"/>
      <c r="H28" s="73">
        <v>25</v>
      </c>
      <c r="I28" s="73"/>
      <c r="J28" s="73"/>
      <c r="K28" s="73">
        <v>25</v>
      </c>
      <c r="L28" s="73"/>
      <c r="M28" s="73"/>
    </row>
    <row r="29" spans="1:24" ht="13.5" thickBot="1" x14ac:dyDescent="0.25"/>
    <row r="30" spans="1:24" x14ac:dyDescent="0.2">
      <c r="B30" s="57" t="s">
        <v>20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pans="1:24" ht="13.5" thickBot="1" x14ac:dyDescent="0.25">
      <c r="B31" s="50" t="s">
        <v>21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</sheetData>
  <mergeCells count="24">
    <mergeCell ref="B31:S31"/>
    <mergeCell ref="B2:K4"/>
    <mergeCell ref="N1:V2"/>
    <mergeCell ref="M4:W5"/>
    <mergeCell ref="B6:K7"/>
    <mergeCell ref="A24:C24"/>
    <mergeCell ref="K27:M27"/>
    <mergeCell ref="E28:G28"/>
    <mergeCell ref="H28:J28"/>
    <mergeCell ref="K28:M28"/>
    <mergeCell ref="B27:D27"/>
    <mergeCell ref="B28:D28"/>
    <mergeCell ref="E27:G27"/>
    <mergeCell ref="H27:J27"/>
    <mergeCell ref="B30:S30"/>
    <mergeCell ref="S9:U9"/>
    <mergeCell ref="V9:X9"/>
    <mergeCell ref="D9:G9"/>
    <mergeCell ref="H9:K9"/>
    <mergeCell ref="L9:R9"/>
    <mergeCell ref="B26:D26"/>
    <mergeCell ref="E26:G26"/>
    <mergeCell ref="H26:J26"/>
    <mergeCell ref="K26:M2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S12" sqref="S12"/>
    </sheetView>
  </sheetViews>
  <sheetFormatPr defaultColWidth="8.85546875" defaultRowHeight="12.75" x14ac:dyDescent="0.2"/>
  <cols>
    <col min="1" max="1" width="4.28515625" style="40" customWidth="1"/>
    <col min="2" max="2" width="21.5703125" style="40" customWidth="1"/>
    <col min="3" max="3" width="3.42578125" style="40" customWidth="1"/>
    <col min="4" max="4" width="5" style="40" customWidth="1"/>
    <col min="5" max="5" width="4.140625" style="40" customWidth="1"/>
    <col min="6" max="6" width="3.7109375" style="40" customWidth="1"/>
    <col min="7" max="7" width="5.140625" style="40" customWidth="1"/>
    <col min="8" max="8" width="4.140625" style="40" customWidth="1"/>
    <col min="9" max="9" width="4" style="40" customWidth="1"/>
    <col min="10" max="10" width="4.140625" style="40" customWidth="1"/>
    <col min="11" max="11" width="4.85546875" style="40" customWidth="1"/>
    <col min="12" max="12" width="4.7109375" style="40" customWidth="1"/>
    <col min="13" max="13" width="3.5703125" style="40" customWidth="1"/>
    <col min="14" max="14" width="3.7109375" style="40" customWidth="1"/>
    <col min="15" max="16" width="3.28515625" style="40" customWidth="1"/>
    <col min="17" max="17" width="4.5703125" style="40" customWidth="1"/>
    <col min="18" max="19" width="4.42578125" style="40" customWidth="1"/>
    <col min="20" max="20" width="5.140625" style="40" customWidth="1"/>
    <col min="21" max="21" width="4.7109375" style="40" customWidth="1"/>
    <col min="22" max="22" width="5.28515625" style="40" customWidth="1"/>
    <col min="23" max="23" width="5.7109375" style="40" customWidth="1"/>
    <col min="24" max="24" width="6.140625" style="40" customWidth="1"/>
    <col min="25" max="16384" width="8.85546875" style="40"/>
  </cols>
  <sheetData>
    <row r="1" spans="1:24" ht="13.9" customHeight="1" x14ac:dyDescent="0.2">
      <c r="J1" s="2"/>
      <c r="N1" s="55" t="s">
        <v>140</v>
      </c>
      <c r="O1" s="55"/>
      <c r="P1" s="55"/>
      <c r="Q1" s="55"/>
      <c r="R1" s="55"/>
      <c r="S1" s="55"/>
      <c r="T1" s="55"/>
      <c r="U1" s="55"/>
      <c r="V1" s="55"/>
    </row>
    <row r="2" spans="1:24" ht="13.9" customHeight="1" x14ac:dyDescent="0.2">
      <c r="B2" s="55" t="s">
        <v>22</v>
      </c>
      <c r="C2" s="56"/>
      <c r="D2" s="56"/>
      <c r="E2" s="56"/>
      <c r="F2" s="56"/>
      <c r="G2" s="56"/>
      <c r="H2" s="56"/>
      <c r="I2" s="56"/>
      <c r="J2" s="56"/>
      <c r="K2" s="56"/>
      <c r="N2" s="55"/>
      <c r="O2" s="55"/>
      <c r="P2" s="55"/>
      <c r="Q2" s="55"/>
      <c r="R2" s="55"/>
      <c r="S2" s="55"/>
      <c r="T2" s="55"/>
      <c r="U2" s="55"/>
      <c r="V2" s="55"/>
    </row>
    <row r="3" spans="1:24" ht="13.9" customHeight="1" x14ac:dyDescent="0.2"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24" ht="12" customHeight="1" x14ac:dyDescent="0.2">
      <c r="B4" s="56"/>
      <c r="C4" s="56"/>
      <c r="D4" s="56"/>
      <c r="E4" s="56"/>
      <c r="F4" s="56"/>
      <c r="G4" s="56"/>
      <c r="H4" s="56"/>
      <c r="I4" s="56"/>
      <c r="J4" s="56"/>
      <c r="K4" s="56"/>
      <c r="M4" s="55" t="s">
        <v>141</v>
      </c>
      <c r="N4" s="56"/>
      <c r="O4" s="56"/>
      <c r="P4" s="56"/>
      <c r="Q4" s="56"/>
      <c r="R4" s="56"/>
      <c r="S4" s="56"/>
      <c r="T4" s="56"/>
      <c r="U4" s="56"/>
      <c r="V4" s="56"/>
      <c r="W4" s="56"/>
    </row>
    <row r="5" spans="1:24" ht="13.15" customHeight="1" x14ac:dyDescent="0.2"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4" ht="13.9" customHeight="1" x14ac:dyDescent="0.2">
      <c r="B6" s="55" t="s">
        <v>138</v>
      </c>
      <c r="C6" s="55"/>
      <c r="D6" s="55"/>
      <c r="E6" s="55"/>
      <c r="F6" s="55"/>
      <c r="G6" s="55"/>
      <c r="H6" s="55"/>
      <c r="I6" s="55"/>
      <c r="J6" s="55"/>
      <c r="K6" s="55"/>
    </row>
    <row r="7" spans="1:24" x14ac:dyDescent="0.2"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24" ht="13.5" thickBot="1" x14ac:dyDescent="0.25"/>
    <row r="9" spans="1:24" s="3" customFormat="1" ht="16.5" thickBot="1" x14ac:dyDescent="0.25">
      <c r="D9" s="65" t="s">
        <v>14</v>
      </c>
      <c r="E9" s="64"/>
      <c r="F9" s="64"/>
      <c r="G9" s="64"/>
      <c r="H9" s="65" t="s">
        <v>15</v>
      </c>
      <c r="I9" s="65"/>
      <c r="J9" s="65"/>
      <c r="K9" s="65"/>
      <c r="L9" s="69" t="s">
        <v>16</v>
      </c>
      <c r="M9" s="69"/>
      <c r="N9" s="69"/>
      <c r="O9" s="69"/>
      <c r="P9" s="69"/>
      <c r="Q9" s="69"/>
      <c r="R9" s="69"/>
      <c r="S9" s="69" t="s">
        <v>17</v>
      </c>
      <c r="T9" s="69"/>
      <c r="U9" s="69"/>
      <c r="V9" s="69" t="s">
        <v>18</v>
      </c>
      <c r="W9" s="64"/>
      <c r="X9" s="64"/>
    </row>
    <row r="10" spans="1:24" s="4" customFormat="1" ht="15.75" thickBot="1" x14ac:dyDescent="0.25">
      <c r="A10" s="8" t="s">
        <v>0</v>
      </c>
      <c r="B10" s="11" t="s">
        <v>1</v>
      </c>
      <c r="C10" s="11" t="s">
        <v>2</v>
      </c>
      <c r="D10" s="9" t="s">
        <v>3</v>
      </c>
      <c r="E10" s="20" t="s">
        <v>4</v>
      </c>
      <c r="F10" s="20" t="s">
        <v>5</v>
      </c>
      <c r="G10" s="10" t="s">
        <v>6</v>
      </c>
      <c r="H10" s="9" t="s">
        <v>3</v>
      </c>
      <c r="I10" s="20" t="s">
        <v>7</v>
      </c>
      <c r="J10" s="21" t="s">
        <v>5</v>
      </c>
      <c r="K10" s="10" t="s">
        <v>9</v>
      </c>
      <c r="L10" s="9" t="s">
        <v>3</v>
      </c>
      <c r="M10" s="20">
        <v>3</v>
      </c>
      <c r="N10" s="20">
        <v>2</v>
      </c>
      <c r="O10" s="20">
        <v>1</v>
      </c>
      <c r="P10" s="20">
        <v>0</v>
      </c>
      <c r="Q10" s="20" t="s">
        <v>10</v>
      </c>
      <c r="R10" s="10" t="s">
        <v>8</v>
      </c>
      <c r="S10" s="9" t="s">
        <v>3</v>
      </c>
      <c r="T10" s="20" t="s">
        <v>11</v>
      </c>
      <c r="U10" s="10" t="s">
        <v>5</v>
      </c>
      <c r="V10" s="9" t="s">
        <v>12</v>
      </c>
      <c r="W10" s="20" t="s">
        <v>13</v>
      </c>
      <c r="X10" s="10" t="s">
        <v>5</v>
      </c>
    </row>
    <row r="11" spans="1:24" ht="15.6" customHeight="1" thickBot="1" x14ac:dyDescent="0.25">
      <c r="A11" s="27">
        <v>1</v>
      </c>
      <c r="B11" s="28" t="s">
        <v>26</v>
      </c>
      <c r="C11" s="13">
        <v>1</v>
      </c>
      <c r="D11" s="5">
        <v>4</v>
      </c>
      <c r="E11" s="18"/>
      <c r="F11" s="18">
        <v>1</v>
      </c>
      <c r="G11" s="43">
        <v>2</v>
      </c>
      <c r="H11" s="5">
        <v>8</v>
      </c>
      <c r="I11" s="18"/>
      <c r="J11" s="18"/>
      <c r="K11" s="6">
        <f>(I11-J11)/H11</f>
        <v>0</v>
      </c>
      <c r="L11" s="5">
        <v>1</v>
      </c>
      <c r="M11" s="18"/>
      <c r="N11" s="18"/>
      <c r="O11" s="18">
        <v>1</v>
      </c>
      <c r="P11" s="18"/>
      <c r="Q11" s="18">
        <f>((M11*3)+(N11*2)+(O11*1)+(P11*0))/L11</f>
        <v>1</v>
      </c>
      <c r="R11" s="6">
        <v>5</v>
      </c>
      <c r="S11" s="5">
        <v>48</v>
      </c>
      <c r="T11" s="18">
        <v>11</v>
      </c>
      <c r="U11" s="6">
        <v>2</v>
      </c>
      <c r="V11" s="5"/>
      <c r="W11" s="18">
        <v>2</v>
      </c>
      <c r="X11" s="6"/>
    </row>
    <row r="12" spans="1:24" ht="15.6" customHeight="1" thickBot="1" x14ac:dyDescent="0.25">
      <c r="A12" s="29">
        <v>2</v>
      </c>
      <c r="B12" s="29" t="s">
        <v>27</v>
      </c>
      <c r="C12" s="15">
        <v>1</v>
      </c>
      <c r="D12" s="16">
        <v>12</v>
      </c>
      <c r="E12" s="19">
        <v>6</v>
      </c>
      <c r="F12" s="19">
        <v>1</v>
      </c>
      <c r="G12" s="17">
        <v>9</v>
      </c>
      <c r="H12" s="16">
        <v>2</v>
      </c>
      <c r="I12" s="19">
        <v>1</v>
      </c>
      <c r="J12" s="19">
        <v>1</v>
      </c>
      <c r="K12" s="6">
        <f t="shared" ref="K12:K24" si="0">(I12-J12)/H12</f>
        <v>0</v>
      </c>
      <c r="L12" s="16">
        <v>22</v>
      </c>
      <c r="M12" s="19">
        <v>9</v>
      </c>
      <c r="N12" s="19">
        <v>6</v>
      </c>
      <c r="O12" s="19">
        <v>5</v>
      </c>
      <c r="P12" s="19">
        <v>2</v>
      </c>
      <c r="Q12" s="18">
        <f t="shared" ref="Q12:Q24" si="1">((M12*3)+(N12*2)+(O12*1)+(P12*0))/L12</f>
        <v>2</v>
      </c>
      <c r="R12" s="17">
        <v>6</v>
      </c>
      <c r="S12" s="16"/>
      <c r="T12" s="19"/>
      <c r="U12" s="17"/>
      <c r="V12" s="16"/>
      <c r="W12" s="19"/>
      <c r="X12" s="17"/>
    </row>
    <row r="13" spans="1:24" ht="15.6" customHeight="1" thickBot="1" x14ac:dyDescent="0.25">
      <c r="A13" s="29">
        <v>3</v>
      </c>
      <c r="B13" s="29" t="s">
        <v>28</v>
      </c>
      <c r="C13" s="15">
        <v>1</v>
      </c>
      <c r="D13" s="16">
        <v>6</v>
      </c>
      <c r="E13" s="19">
        <v>1</v>
      </c>
      <c r="F13" s="19"/>
      <c r="G13" s="17">
        <v>3</v>
      </c>
      <c r="H13" s="16">
        <v>7</v>
      </c>
      <c r="I13" s="19">
        <v>2</v>
      </c>
      <c r="J13" s="19">
        <v>2</v>
      </c>
      <c r="K13" s="6">
        <f t="shared" si="0"/>
        <v>0</v>
      </c>
      <c r="L13" s="16">
        <v>9</v>
      </c>
      <c r="M13" s="19">
        <v>1</v>
      </c>
      <c r="N13" s="19">
        <v>2</v>
      </c>
      <c r="O13" s="19">
        <v>2</v>
      </c>
      <c r="P13" s="19">
        <v>4</v>
      </c>
      <c r="Q13" s="18">
        <f t="shared" si="1"/>
        <v>1</v>
      </c>
      <c r="R13" s="17">
        <v>5</v>
      </c>
      <c r="S13" s="16"/>
      <c r="T13" s="19"/>
      <c r="U13" s="17"/>
      <c r="V13" s="16"/>
      <c r="W13" s="19"/>
      <c r="X13" s="17"/>
    </row>
    <row r="14" spans="1:24" ht="15.6" customHeight="1" thickBot="1" x14ac:dyDescent="0.25">
      <c r="A14" s="29">
        <v>6</v>
      </c>
      <c r="B14" s="29" t="s">
        <v>29</v>
      </c>
      <c r="C14" s="15"/>
      <c r="D14" s="16"/>
      <c r="E14" s="19"/>
      <c r="F14" s="19"/>
      <c r="G14" s="17"/>
      <c r="H14" s="16">
        <v>11</v>
      </c>
      <c r="I14" s="19">
        <v>2</v>
      </c>
      <c r="J14" s="19">
        <v>4</v>
      </c>
      <c r="K14" s="6">
        <f t="shared" si="0"/>
        <v>-0.18181818181818182</v>
      </c>
      <c r="L14" s="16">
        <v>2</v>
      </c>
      <c r="M14" s="19"/>
      <c r="N14" s="19"/>
      <c r="O14" s="19">
        <v>2</v>
      </c>
      <c r="P14" s="19"/>
      <c r="Q14" s="18">
        <f t="shared" si="1"/>
        <v>1</v>
      </c>
      <c r="R14" s="17"/>
      <c r="S14" s="16"/>
      <c r="T14" s="19"/>
      <c r="U14" s="17"/>
      <c r="V14" s="16"/>
      <c r="W14" s="19"/>
      <c r="X14" s="17"/>
    </row>
    <row r="15" spans="1:24" ht="15.6" customHeight="1" thickBot="1" x14ac:dyDescent="0.25">
      <c r="A15" s="29">
        <v>7</v>
      </c>
      <c r="B15" s="29" t="s">
        <v>30</v>
      </c>
      <c r="C15" s="15"/>
      <c r="D15" s="16"/>
      <c r="E15" s="19"/>
      <c r="F15" s="19"/>
      <c r="G15" s="17"/>
      <c r="H15" s="16"/>
      <c r="I15" s="19"/>
      <c r="J15" s="19"/>
      <c r="K15" s="6" t="e">
        <f t="shared" si="0"/>
        <v>#DIV/0!</v>
      </c>
      <c r="L15" s="16"/>
      <c r="M15" s="19"/>
      <c r="N15" s="19"/>
      <c r="O15" s="19"/>
      <c r="P15" s="19"/>
      <c r="Q15" s="18" t="e">
        <f t="shared" si="1"/>
        <v>#DIV/0!</v>
      </c>
      <c r="R15" s="17"/>
      <c r="S15" s="16"/>
      <c r="T15" s="19"/>
      <c r="U15" s="17"/>
      <c r="V15" s="16"/>
      <c r="W15" s="19"/>
      <c r="X15" s="17"/>
    </row>
    <row r="16" spans="1:24" ht="15.6" customHeight="1" thickBot="1" x14ac:dyDescent="0.25">
      <c r="A16" s="29">
        <v>8</v>
      </c>
      <c r="B16" s="29" t="s">
        <v>31</v>
      </c>
      <c r="C16" s="15"/>
      <c r="D16" s="16"/>
      <c r="E16" s="19"/>
      <c r="F16" s="19"/>
      <c r="G16" s="17"/>
      <c r="H16" s="16"/>
      <c r="I16" s="19"/>
      <c r="J16" s="19"/>
      <c r="K16" s="6" t="e">
        <f t="shared" si="0"/>
        <v>#DIV/0!</v>
      </c>
      <c r="L16" s="16"/>
      <c r="M16" s="19"/>
      <c r="N16" s="19"/>
      <c r="O16" s="19"/>
      <c r="P16" s="19"/>
      <c r="Q16" s="18" t="e">
        <f t="shared" si="1"/>
        <v>#DIV/0!</v>
      </c>
      <c r="R16" s="17"/>
      <c r="S16" s="16"/>
      <c r="T16" s="19"/>
      <c r="U16" s="17"/>
      <c r="V16" s="16"/>
      <c r="W16" s="19"/>
      <c r="X16" s="17"/>
    </row>
    <row r="17" spans="1:24" ht="15.6" customHeight="1" thickBot="1" x14ac:dyDescent="0.25">
      <c r="A17" s="29">
        <v>10</v>
      </c>
      <c r="B17" s="29" t="s">
        <v>32</v>
      </c>
      <c r="C17" s="15">
        <v>1</v>
      </c>
      <c r="D17" s="16">
        <v>4</v>
      </c>
      <c r="E17" s="19"/>
      <c r="F17" s="19"/>
      <c r="G17" s="17">
        <v>1</v>
      </c>
      <c r="H17" s="16">
        <v>13</v>
      </c>
      <c r="I17" s="19">
        <v>2</v>
      </c>
      <c r="J17" s="19">
        <v>3</v>
      </c>
      <c r="K17" s="6">
        <f t="shared" si="0"/>
        <v>-7.6923076923076927E-2</v>
      </c>
      <c r="L17" s="16"/>
      <c r="M17" s="19"/>
      <c r="N17" s="19"/>
      <c r="O17" s="19"/>
      <c r="P17" s="19"/>
      <c r="Q17" s="18" t="e">
        <f t="shared" si="1"/>
        <v>#DIV/0!</v>
      </c>
      <c r="R17" s="17">
        <v>2</v>
      </c>
      <c r="S17" s="16"/>
      <c r="T17" s="19"/>
      <c r="U17" s="17"/>
      <c r="V17" s="16"/>
      <c r="W17" s="19">
        <v>4</v>
      </c>
      <c r="X17" s="17"/>
    </row>
    <row r="18" spans="1:24" ht="15.6" customHeight="1" thickBot="1" x14ac:dyDescent="0.25">
      <c r="A18" s="29">
        <v>12</v>
      </c>
      <c r="B18" s="29" t="s">
        <v>33</v>
      </c>
      <c r="C18" s="15">
        <v>1</v>
      </c>
      <c r="D18" s="16">
        <v>5</v>
      </c>
      <c r="E18" s="19"/>
      <c r="F18" s="19"/>
      <c r="G18" s="17">
        <v>2</v>
      </c>
      <c r="H18" s="16">
        <v>4</v>
      </c>
      <c r="I18" s="19"/>
      <c r="J18" s="19"/>
      <c r="K18" s="6">
        <f t="shared" si="0"/>
        <v>0</v>
      </c>
      <c r="L18" s="16">
        <v>9</v>
      </c>
      <c r="M18" s="19">
        <v>2</v>
      </c>
      <c r="N18" s="19">
        <v>2</v>
      </c>
      <c r="O18" s="19"/>
      <c r="P18" s="19">
        <v>5</v>
      </c>
      <c r="Q18" s="18">
        <f t="shared" si="1"/>
        <v>1.1111111111111112</v>
      </c>
      <c r="R18" s="17">
        <v>4</v>
      </c>
      <c r="S18" s="16"/>
      <c r="T18" s="19"/>
      <c r="U18" s="17"/>
      <c r="V18" s="16"/>
      <c r="W18" s="19"/>
      <c r="X18" s="17"/>
    </row>
    <row r="19" spans="1:24" ht="15.6" customHeight="1" thickBot="1" x14ac:dyDescent="0.25">
      <c r="A19" s="29">
        <v>13</v>
      </c>
      <c r="B19" s="29" t="s">
        <v>34</v>
      </c>
      <c r="C19" s="15">
        <v>1</v>
      </c>
      <c r="D19" s="16"/>
      <c r="E19" s="19"/>
      <c r="F19" s="19"/>
      <c r="G19" s="17"/>
      <c r="H19" s="16">
        <v>11</v>
      </c>
      <c r="I19" s="19">
        <v>5</v>
      </c>
      <c r="J19" s="19">
        <v>2</v>
      </c>
      <c r="K19" s="6">
        <f t="shared" si="0"/>
        <v>0.27272727272727271</v>
      </c>
      <c r="L19" s="16"/>
      <c r="M19" s="19"/>
      <c r="N19" s="19"/>
      <c r="O19" s="19"/>
      <c r="P19" s="19"/>
      <c r="Q19" s="18" t="e">
        <f t="shared" si="1"/>
        <v>#DIV/0!</v>
      </c>
      <c r="R19" s="17">
        <v>1</v>
      </c>
      <c r="S19" s="16"/>
      <c r="T19" s="19"/>
      <c r="U19" s="17"/>
      <c r="V19" s="16"/>
      <c r="W19" s="19"/>
      <c r="X19" s="17"/>
    </row>
    <row r="20" spans="1:24" ht="15.6" customHeight="1" thickBot="1" x14ac:dyDescent="0.25">
      <c r="A20" s="29">
        <v>14</v>
      </c>
      <c r="B20" s="29" t="s">
        <v>35</v>
      </c>
      <c r="C20" s="15"/>
      <c r="D20" s="16"/>
      <c r="E20" s="19"/>
      <c r="F20" s="19"/>
      <c r="G20" s="17"/>
      <c r="H20" s="16"/>
      <c r="I20" s="19"/>
      <c r="J20" s="19"/>
      <c r="K20" s="6" t="e">
        <f t="shared" si="0"/>
        <v>#DIV/0!</v>
      </c>
      <c r="L20" s="16"/>
      <c r="M20" s="19"/>
      <c r="N20" s="19"/>
      <c r="O20" s="19"/>
      <c r="P20" s="19"/>
      <c r="Q20" s="18" t="e">
        <f t="shared" si="1"/>
        <v>#DIV/0!</v>
      </c>
      <c r="R20" s="17"/>
      <c r="S20" s="16"/>
      <c r="T20" s="19"/>
      <c r="U20" s="17"/>
      <c r="V20" s="16"/>
      <c r="W20" s="19"/>
      <c r="X20" s="17"/>
    </row>
    <row r="21" spans="1:24" ht="15.6" customHeight="1" thickBot="1" x14ac:dyDescent="0.25">
      <c r="A21" s="29">
        <v>4</v>
      </c>
      <c r="B21" s="29" t="s">
        <v>124</v>
      </c>
      <c r="C21" s="15">
        <v>1</v>
      </c>
      <c r="D21" s="16">
        <v>2</v>
      </c>
      <c r="E21" s="19"/>
      <c r="F21" s="19"/>
      <c r="G21" s="17">
        <v>0</v>
      </c>
      <c r="H21" s="16"/>
      <c r="I21" s="19"/>
      <c r="J21" s="19"/>
      <c r="K21" s="6" t="e">
        <f t="shared" si="0"/>
        <v>#DIV/0!</v>
      </c>
      <c r="L21" s="16"/>
      <c r="M21" s="19"/>
      <c r="N21" s="19"/>
      <c r="O21" s="19"/>
      <c r="P21" s="19"/>
      <c r="Q21" s="18" t="e">
        <f t="shared" si="1"/>
        <v>#DIV/0!</v>
      </c>
      <c r="R21" s="17">
        <v>5</v>
      </c>
      <c r="S21" s="16"/>
      <c r="T21" s="19"/>
      <c r="U21" s="17"/>
      <c r="V21" s="16"/>
      <c r="W21" s="19"/>
      <c r="X21" s="17"/>
    </row>
    <row r="22" spans="1:24" ht="15.6" customHeight="1" thickBot="1" x14ac:dyDescent="0.25">
      <c r="A22" s="29"/>
      <c r="B22" s="29"/>
      <c r="C22" s="15"/>
      <c r="D22" s="16"/>
      <c r="E22" s="19"/>
      <c r="F22" s="19"/>
      <c r="G22" s="17"/>
      <c r="H22" s="16"/>
      <c r="I22" s="19"/>
      <c r="J22" s="19"/>
      <c r="K22" s="6" t="e">
        <f t="shared" si="0"/>
        <v>#DIV/0!</v>
      </c>
      <c r="L22" s="16"/>
      <c r="M22" s="19"/>
      <c r="N22" s="19"/>
      <c r="O22" s="19"/>
      <c r="P22" s="19"/>
      <c r="Q22" s="18" t="e">
        <f t="shared" si="1"/>
        <v>#DIV/0!</v>
      </c>
      <c r="R22" s="17"/>
      <c r="S22" s="16"/>
      <c r="T22" s="19"/>
      <c r="U22" s="17"/>
      <c r="V22" s="16"/>
      <c r="W22" s="19"/>
      <c r="X22" s="17"/>
    </row>
    <row r="23" spans="1:24" ht="15.6" customHeight="1" thickBot="1" x14ac:dyDescent="0.25">
      <c r="A23" s="39"/>
      <c r="B23" s="12"/>
      <c r="C23" s="12"/>
      <c r="D23" s="5"/>
      <c r="E23" s="24"/>
      <c r="F23" s="24"/>
      <c r="G23" s="6"/>
      <c r="H23" s="5"/>
      <c r="I23" s="24"/>
      <c r="J23" s="24"/>
      <c r="K23" s="6" t="e">
        <f t="shared" si="0"/>
        <v>#DIV/0!</v>
      </c>
      <c r="L23" s="5"/>
      <c r="M23" s="24"/>
      <c r="N23" s="24"/>
      <c r="O23" s="24"/>
      <c r="P23" s="24"/>
      <c r="Q23" s="18" t="e">
        <f t="shared" si="1"/>
        <v>#DIV/0!</v>
      </c>
      <c r="R23" s="6"/>
      <c r="S23" s="5"/>
      <c r="T23" s="24"/>
      <c r="U23" s="6"/>
      <c r="V23" s="5"/>
      <c r="W23" s="24"/>
      <c r="X23" s="6"/>
    </row>
    <row r="24" spans="1:24" ht="15.6" customHeight="1" thickBot="1" x14ac:dyDescent="0.25">
      <c r="A24" s="60" t="s">
        <v>23</v>
      </c>
      <c r="B24" s="61"/>
      <c r="C24" s="62"/>
      <c r="D24" s="25">
        <f t="shared" ref="D24:J24" si="2">SUM(D11:D23)</f>
        <v>33</v>
      </c>
      <c r="E24" s="25">
        <f t="shared" si="2"/>
        <v>7</v>
      </c>
      <c r="F24" s="25">
        <f t="shared" si="2"/>
        <v>2</v>
      </c>
      <c r="G24" s="25">
        <f t="shared" si="2"/>
        <v>17</v>
      </c>
      <c r="H24" s="25">
        <f t="shared" si="2"/>
        <v>56</v>
      </c>
      <c r="I24" s="25">
        <f t="shared" si="2"/>
        <v>12</v>
      </c>
      <c r="J24" s="25">
        <f t="shared" si="2"/>
        <v>12</v>
      </c>
      <c r="K24" s="6">
        <f t="shared" si="0"/>
        <v>0</v>
      </c>
      <c r="L24" s="41">
        <f>SUM(L11:L23)</f>
        <v>43</v>
      </c>
      <c r="M24" s="41">
        <f>SUM(M11:M23)</f>
        <v>12</v>
      </c>
      <c r="N24" s="41">
        <f>SUM(N11:N23)</f>
        <v>10</v>
      </c>
      <c r="O24" s="41">
        <f>SUM(O11:O23)</f>
        <v>10</v>
      </c>
      <c r="P24" s="41">
        <f>SUM(P11:P23)</f>
        <v>11</v>
      </c>
      <c r="Q24" s="18">
        <f t="shared" si="1"/>
        <v>1.5348837209302326</v>
      </c>
      <c r="R24" s="42">
        <f>SUM(R11:R23)</f>
        <v>28</v>
      </c>
      <c r="S24" s="42">
        <f t="shared" ref="S24:X24" si="3">SUM(S11:S23)</f>
        <v>48</v>
      </c>
      <c r="T24" s="42">
        <f t="shared" si="3"/>
        <v>11</v>
      </c>
      <c r="U24" s="42">
        <f t="shared" si="3"/>
        <v>2</v>
      </c>
      <c r="V24" s="42">
        <f t="shared" si="3"/>
        <v>0</v>
      </c>
      <c r="W24" s="42">
        <f t="shared" si="3"/>
        <v>6</v>
      </c>
      <c r="X24" s="42">
        <f t="shared" si="3"/>
        <v>0</v>
      </c>
    </row>
    <row r="25" spans="1:24" ht="13.5" thickBot="1" x14ac:dyDescent="0.25"/>
    <row r="26" spans="1:24" ht="21" customHeight="1" thickBot="1" x14ac:dyDescent="0.25">
      <c r="B26" s="72" t="s">
        <v>19</v>
      </c>
      <c r="C26" s="73"/>
      <c r="D26" s="73"/>
      <c r="E26" s="74">
        <v>1</v>
      </c>
      <c r="F26" s="74"/>
      <c r="G26" s="74"/>
      <c r="H26" s="74">
        <v>2</v>
      </c>
      <c r="I26" s="74"/>
      <c r="J26" s="74"/>
      <c r="K26" s="74">
        <v>3</v>
      </c>
      <c r="L26" s="74"/>
      <c r="M26" s="74"/>
    </row>
    <row r="27" spans="1:24" ht="21" customHeight="1" thickBot="1" x14ac:dyDescent="0.25">
      <c r="B27" s="73" t="s">
        <v>24</v>
      </c>
      <c r="C27" s="73"/>
      <c r="D27" s="73"/>
      <c r="E27" s="73">
        <v>22</v>
      </c>
      <c r="F27" s="73"/>
      <c r="G27" s="73"/>
      <c r="H27" s="73">
        <v>10</v>
      </c>
      <c r="I27" s="73"/>
      <c r="J27" s="73"/>
      <c r="K27" s="73"/>
      <c r="L27" s="73"/>
      <c r="M27" s="73"/>
    </row>
    <row r="28" spans="1:24" ht="20.45" customHeight="1" thickBot="1" x14ac:dyDescent="0.25">
      <c r="B28" s="73" t="s">
        <v>139</v>
      </c>
      <c r="C28" s="73"/>
      <c r="D28" s="73"/>
      <c r="E28" s="73">
        <v>25</v>
      </c>
      <c r="F28" s="73"/>
      <c r="G28" s="73"/>
      <c r="H28" s="73">
        <v>25</v>
      </c>
      <c r="I28" s="73"/>
      <c r="J28" s="73"/>
      <c r="K28" s="73"/>
      <c r="L28" s="73"/>
      <c r="M28" s="73"/>
    </row>
    <row r="29" spans="1:24" ht="13.5" thickBot="1" x14ac:dyDescent="0.25"/>
    <row r="30" spans="1:24" x14ac:dyDescent="0.2">
      <c r="B30" s="57" t="s">
        <v>20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pans="1:24" ht="13.5" thickBot="1" x14ac:dyDescent="0.25">
      <c r="B31" s="50" t="s">
        <v>21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</sheetData>
  <mergeCells count="24">
    <mergeCell ref="K26:M26"/>
    <mergeCell ref="B26:D26"/>
    <mergeCell ref="H28:J28"/>
    <mergeCell ref="K28:M28"/>
    <mergeCell ref="B27:D27"/>
    <mergeCell ref="E27:G27"/>
    <mergeCell ref="H27:J27"/>
    <mergeCell ref="K27:M27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opLeftCell="A7" workbookViewId="0">
      <selection activeCell="I21" sqref="I21"/>
    </sheetView>
  </sheetViews>
  <sheetFormatPr defaultColWidth="8.85546875" defaultRowHeight="12.75" x14ac:dyDescent="0.2"/>
  <cols>
    <col min="1" max="1" width="4.28515625" style="40" customWidth="1"/>
    <col min="2" max="2" width="21.5703125" style="40" customWidth="1"/>
    <col min="3" max="3" width="3.42578125" style="40" customWidth="1"/>
    <col min="4" max="4" width="5" style="40" customWidth="1"/>
    <col min="5" max="5" width="4.140625" style="40" customWidth="1"/>
    <col min="6" max="6" width="3.7109375" style="40" customWidth="1"/>
    <col min="7" max="7" width="5.140625" style="40" customWidth="1"/>
    <col min="8" max="8" width="4.140625" style="40" customWidth="1"/>
    <col min="9" max="9" width="4" style="40" customWidth="1"/>
    <col min="10" max="10" width="4.140625" style="40" customWidth="1"/>
    <col min="11" max="11" width="4.85546875" style="40" customWidth="1"/>
    <col min="12" max="12" width="4.7109375" style="40" customWidth="1"/>
    <col min="13" max="13" width="3.5703125" style="40" customWidth="1"/>
    <col min="14" max="14" width="3.7109375" style="40" customWidth="1"/>
    <col min="15" max="16" width="3.28515625" style="40" customWidth="1"/>
    <col min="17" max="17" width="4.5703125" style="40" customWidth="1"/>
    <col min="18" max="19" width="4.42578125" style="40" customWidth="1"/>
    <col min="20" max="20" width="5.140625" style="40" customWidth="1"/>
    <col min="21" max="21" width="4.7109375" style="40" customWidth="1"/>
    <col min="22" max="22" width="5.28515625" style="40" customWidth="1"/>
    <col min="23" max="23" width="5.7109375" style="40" customWidth="1"/>
    <col min="24" max="24" width="6.140625" style="40" customWidth="1"/>
    <col min="25" max="16384" width="8.85546875" style="40"/>
  </cols>
  <sheetData>
    <row r="1" spans="1:24" ht="13.9" customHeight="1" x14ac:dyDescent="0.2">
      <c r="J1" s="2"/>
      <c r="N1" s="55" t="s">
        <v>143</v>
      </c>
      <c r="O1" s="55"/>
      <c r="P1" s="55"/>
      <c r="Q1" s="55"/>
      <c r="R1" s="55"/>
      <c r="S1" s="55"/>
      <c r="T1" s="55"/>
      <c r="U1" s="55"/>
      <c r="V1" s="55"/>
    </row>
    <row r="2" spans="1:24" ht="13.9" customHeight="1" x14ac:dyDescent="0.2">
      <c r="B2" s="55" t="s">
        <v>22</v>
      </c>
      <c r="C2" s="56"/>
      <c r="D2" s="56"/>
      <c r="E2" s="56"/>
      <c r="F2" s="56"/>
      <c r="G2" s="56"/>
      <c r="H2" s="56"/>
      <c r="I2" s="56"/>
      <c r="J2" s="56"/>
      <c r="K2" s="56"/>
      <c r="N2" s="55"/>
      <c r="O2" s="55"/>
      <c r="P2" s="55"/>
      <c r="Q2" s="55"/>
      <c r="R2" s="55"/>
      <c r="S2" s="55"/>
      <c r="T2" s="55"/>
      <c r="U2" s="55"/>
      <c r="V2" s="55"/>
    </row>
    <row r="3" spans="1:24" ht="13.9" customHeight="1" x14ac:dyDescent="0.2"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24" ht="12" customHeight="1" x14ac:dyDescent="0.2">
      <c r="B4" s="56"/>
      <c r="C4" s="56"/>
      <c r="D4" s="56"/>
      <c r="E4" s="56"/>
      <c r="F4" s="56"/>
      <c r="G4" s="56"/>
      <c r="H4" s="56"/>
      <c r="I4" s="56"/>
      <c r="J4" s="56"/>
      <c r="K4" s="56"/>
      <c r="M4" s="55" t="s">
        <v>144</v>
      </c>
      <c r="N4" s="56"/>
      <c r="O4" s="56"/>
      <c r="P4" s="56"/>
      <c r="Q4" s="56"/>
      <c r="R4" s="56"/>
      <c r="S4" s="56"/>
      <c r="T4" s="56"/>
      <c r="U4" s="56"/>
      <c r="V4" s="56"/>
      <c r="W4" s="56"/>
    </row>
    <row r="5" spans="1:24" ht="13.15" customHeight="1" x14ac:dyDescent="0.2"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4" ht="13.9" customHeight="1" x14ac:dyDescent="0.2">
      <c r="B6" s="55" t="s">
        <v>142</v>
      </c>
      <c r="C6" s="55"/>
      <c r="D6" s="55"/>
      <c r="E6" s="55"/>
      <c r="F6" s="55"/>
      <c r="G6" s="55"/>
      <c r="H6" s="55"/>
      <c r="I6" s="55"/>
      <c r="J6" s="55"/>
      <c r="K6" s="55"/>
    </row>
    <row r="7" spans="1:24" x14ac:dyDescent="0.2"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24" ht="13.5" thickBot="1" x14ac:dyDescent="0.25"/>
    <row r="9" spans="1:24" s="3" customFormat="1" ht="16.5" thickBot="1" x14ac:dyDescent="0.25">
      <c r="D9" s="65" t="s">
        <v>14</v>
      </c>
      <c r="E9" s="64"/>
      <c r="F9" s="64"/>
      <c r="G9" s="64"/>
      <c r="H9" s="65" t="s">
        <v>15</v>
      </c>
      <c r="I9" s="65"/>
      <c r="J9" s="65"/>
      <c r="K9" s="65"/>
      <c r="L9" s="69" t="s">
        <v>16</v>
      </c>
      <c r="M9" s="69"/>
      <c r="N9" s="69"/>
      <c r="O9" s="69"/>
      <c r="P9" s="69"/>
      <c r="Q9" s="69"/>
      <c r="R9" s="69"/>
      <c r="S9" s="69" t="s">
        <v>17</v>
      </c>
      <c r="T9" s="69"/>
      <c r="U9" s="69"/>
      <c r="V9" s="69" t="s">
        <v>18</v>
      </c>
      <c r="W9" s="64"/>
      <c r="X9" s="64"/>
    </row>
    <row r="10" spans="1:24" s="4" customFormat="1" ht="15.75" thickBot="1" x14ac:dyDescent="0.25">
      <c r="A10" s="8" t="s">
        <v>0</v>
      </c>
      <c r="B10" s="11" t="s">
        <v>1</v>
      </c>
      <c r="C10" s="11" t="s">
        <v>2</v>
      </c>
      <c r="D10" s="9" t="s">
        <v>3</v>
      </c>
      <c r="E10" s="20" t="s">
        <v>4</v>
      </c>
      <c r="F10" s="20" t="s">
        <v>5</v>
      </c>
      <c r="G10" s="10" t="s">
        <v>6</v>
      </c>
      <c r="H10" s="9" t="s">
        <v>3</v>
      </c>
      <c r="I10" s="20" t="s">
        <v>7</v>
      </c>
      <c r="J10" s="21" t="s">
        <v>5</v>
      </c>
      <c r="K10" s="10" t="s">
        <v>9</v>
      </c>
      <c r="L10" s="9" t="s">
        <v>3</v>
      </c>
      <c r="M10" s="20">
        <v>3</v>
      </c>
      <c r="N10" s="20">
        <v>2</v>
      </c>
      <c r="O10" s="20">
        <v>1</v>
      </c>
      <c r="P10" s="20">
        <v>0</v>
      </c>
      <c r="Q10" s="20" t="s">
        <v>10</v>
      </c>
      <c r="R10" s="10" t="s">
        <v>8</v>
      </c>
      <c r="S10" s="9" t="s">
        <v>3</v>
      </c>
      <c r="T10" s="20" t="s">
        <v>11</v>
      </c>
      <c r="U10" s="10" t="s">
        <v>5</v>
      </c>
      <c r="V10" s="9" t="s">
        <v>12</v>
      </c>
      <c r="W10" s="20" t="s">
        <v>13</v>
      </c>
      <c r="X10" s="10" t="s">
        <v>5</v>
      </c>
    </row>
    <row r="11" spans="1:24" ht="15.6" customHeight="1" thickBot="1" x14ac:dyDescent="0.25">
      <c r="A11" s="27">
        <v>1</v>
      </c>
      <c r="B11" s="28" t="s">
        <v>26</v>
      </c>
      <c r="C11" s="13">
        <v>1</v>
      </c>
      <c r="D11" s="5">
        <v>8</v>
      </c>
      <c r="E11" s="18">
        <v>2</v>
      </c>
      <c r="F11" s="18">
        <v>1</v>
      </c>
      <c r="G11" s="43">
        <v>6</v>
      </c>
      <c r="H11" s="5">
        <v>4</v>
      </c>
      <c r="I11" s="18">
        <v>1</v>
      </c>
      <c r="J11" s="18">
        <v>1</v>
      </c>
      <c r="K11" s="6">
        <f>(I11-J11)/H11</f>
        <v>0</v>
      </c>
      <c r="L11" s="5"/>
      <c r="M11" s="18"/>
      <c r="N11" s="18"/>
      <c r="O11" s="18"/>
      <c r="P11" s="18"/>
      <c r="Q11" s="18" t="e">
        <f>((M11*3)+(N11*2)+(O11*1)+(P11*0))/L11</f>
        <v>#DIV/0!</v>
      </c>
      <c r="R11" s="6">
        <v>6</v>
      </c>
      <c r="S11" s="5"/>
      <c r="T11" s="18">
        <v>20</v>
      </c>
      <c r="U11" s="6">
        <v>1</v>
      </c>
      <c r="V11" s="5"/>
      <c r="W11" s="18"/>
      <c r="X11" s="6"/>
    </row>
    <row r="12" spans="1:24" ht="15.6" customHeight="1" thickBot="1" x14ac:dyDescent="0.25">
      <c r="A12" s="29">
        <v>2</v>
      </c>
      <c r="B12" s="29" t="s">
        <v>27</v>
      </c>
      <c r="C12" s="15">
        <v>1</v>
      </c>
      <c r="D12" s="16">
        <v>10</v>
      </c>
      <c r="E12" s="19">
        <v>4</v>
      </c>
      <c r="F12" s="19">
        <v>1</v>
      </c>
      <c r="G12" s="17">
        <v>6</v>
      </c>
      <c r="H12" s="16"/>
      <c r="I12" s="19"/>
      <c r="J12" s="19"/>
      <c r="K12" s="6" t="e">
        <f t="shared" ref="K12:K24" si="0">(I12-J12)/H12</f>
        <v>#DIV/0!</v>
      </c>
      <c r="L12" s="16">
        <v>11</v>
      </c>
      <c r="M12" s="19">
        <v>10</v>
      </c>
      <c r="N12" s="19"/>
      <c r="O12" s="19"/>
      <c r="P12" s="19"/>
      <c r="Q12" s="18">
        <f t="shared" ref="Q12:Q24" si="1">((M12*3)+(N12*2)+(O12*1)+(P12*0))/L12</f>
        <v>2.7272727272727271</v>
      </c>
      <c r="R12" s="17">
        <v>7</v>
      </c>
      <c r="S12" s="16"/>
      <c r="T12" s="19"/>
      <c r="U12" s="17"/>
      <c r="V12" s="16"/>
      <c r="W12" s="19"/>
      <c r="X12" s="17"/>
    </row>
    <row r="13" spans="1:24" ht="15.6" customHeight="1" thickBot="1" x14ac:dyDescent="0.25">
      <c r="A13" s="29">
        <v>3</v>
      </c>
      <c r="B13" s="29" t="s">
        <v>28</v>
      </c>
      <c r="C13" s="15">
        <v>1</v>
      </c>
      <c r="D13" s="16">
        <v>2</v>
      </c>
      <c r="E13" s="19"/>
      <c r="F13" s="19"/>
      <c r="G13" s="17">
        <v>0</v>
      </c>
      <c r="H13" s="16"/>
      <c r="I13" s="19"/>
      <c r="J13" s="19"/>
      <c r="K13" s="6" t="e">
        <f t="shared" si="0"/>
        <v>#DIV/0!</v>
      </c>
      <c r="L13" s="16">
        <v>1</v>
      </c>
      <c r="M13" s="19"/>
      <c r="N13" s="19"/>
      <c r="O13" s="19">
        <v>1</v>
      </c>
      <c r="P13" s="19"/>
      <c r="Q13" s="18">
        <f t="shared" si="1"/>
        <v>1</v>
      </c>
      <c r="R13" s="17">
        <v>2</v>
      </c>
      <c r="S13" s="16"/>
      <c r="T13" s="19"/>
      <c r="U13" s="17"/>
      <c r="V13" s="16"/>
      <c r="W13" s="19"/>
      <c r="X13" s="17"/>
    </row>
    <row r="14" spans="1:24" ht="15.6" customHeight="1" thickBot="1" x14ac:dyDescent="0.25">
      <c r="A14" s="29">
        <v>6</v>
      </c>
      <c r="B14" s="29" t="s">
        <v>29</v>
      </c>
      <c r="C14" s="15">
        <v>1</v>
      </c>
      <c r="D14" s="16"/>
      <c r="E14" s="19"/>
      <c r="F14" s="19"/>
      <c r="G14" s="17"/>
      <c r="H14" s="16"/>
      <c r="I14" s="19"/>
      <c r="J14" s="19"/>
      <c r="K14" s="6" t="e">
        <f t="shared" si="0"/>
        <v>#DIV/0!</v>
      </c>
      <c r="L14" s="16"/>
      <c r="M14" s="19"/>
      <c r="N14" s="19"/>
      <c r="O14" s="19"/>
      <c r="P14" s="19"/>
      <c r="Q14" s="18" t="e">
        <f t="shared" si="1"/>
        <v>#DIV/0!</v>
      </c>
      <c r="R14" s="17"/>
      <c r="S14" s="16"/>
      <c r="T14" s="19"/>
      <c r="U14" s="17"/>
      <c r="V14" s="16"/>
      <c r="W14" s="19"/>
      <c r="X14" s="17"/>
    </row>
    <row r="15" spans="1:24" ht="15.6" customHeight="1" thickBot="1" x14ac:dyDescent="0.25">
      <c r="A15" s="29">
        <v>7</v>
      </c>
      <c r="B15" s="29" t="s">
        <v>30</v>
      </c>
      <c r="C15" s="15">
        <v>1</v>
      </c>
      <c r="D15" s="16"/>
      <c r="E15" s="19"/>
      <c r="F15" s="19"/>
      <c r="G15" s="17"/>
      <c r="H15" s="16">
        <v>16</v>
      </c>
      <c r="I15" s="19">
        <v>8</v>
      </c>
      <c r="J15" s="19">
        <v>2</v>
      </c>
      <c r="K15" s="6">
        <f t="shared" si="0"/>
        <v>0.375</v>
      </c>
      <c r="L15" s="16"/>
      <c r="M15" s="19"/>
      <c r="N15" s="19"/>
      <c r="O15" s="19"/>
      <c r="P15" s="19"/>
      <c r="Q15" s="18" t="e">
        <f t="shared" si="1"/>
        <v>#DIV/0!</v>
      </c>
      <c r="R15" s="17"/>
      <c r="S15" s="16"/>
      <c r="T15" s="19"/>
      <c r="U15" s="17"/>
      <c r="V15" s="16"/>
      <c r="W15" s="19"/>
      <c r="X15" s="17"/>
    </row>
    <row r="16" spans="1:24" ht="15.6" customHeight="1" thickBot="1" x14ac:dyDescent="0.25">
      <c r="A16" s="29">
        <v>8</v>
      </c>
      <c r="B16" s="29" t="s">
        <v>31</v>
      </c>
      <c r="C16" s="15"/>
      <c r="D16" s="16"/>
      <c r="E16" s="19"/>
      <c r="F16" s="19"/>
      <c r="G16" s="17"/>
      <c r="H16" s="16"/>
      <c r="I16" s="19"/>
      <c r="J16" s="19"/>
      <c r="K16" s="6" t="e">
        <f t="shared" si="0"/>
        <v>#DIV/0!</v>
      </c>
      <c r="L16" s="16"/>
      <c r="M16" s="19"/>
      <c r="N16" s="19"/>
      <c r="O16" s="19"/>
      <c r="P16" s="19"/>
      <c r="Q16" s="18" t="e">
        <f t="shared" si="1"/>
        <v>#DIV/0!</v>
      </c>
      <c r="R16" s="17"/>
      <c r="S16" s="16"/>
      <c r="T16" s="19"/>
      <c r="U16" s="17"/>
      <c r="V16" s="16"/>
      <c r="W16" s="19"/>
      <c r="X16" s="17"/>
    </row>
    <row r="17" spans="1:24" ht="15.6" customHeight="1" thickBot="1" x14ac:dyDescent="0.25">
      <c r="A17" s="29">
        <v>10</v>
      </c>
      <c r="B17" s="29" t="s">
        <v>32</v>
      </c>
      <c r="C17" s="15">
        <v>1</v>
      </c>
      <c r="D17" s="16">
        <v>8</v>
      </c>
      <c r="E17" s="19">
        <v>2</v>
      </c>
      <c r="F17" s="19">
        <v>1</v>
      </c>
      <c r="G17" s="17">
        <v>6</v>
      </c>
      <c r="H17" s="16">
        <v>5</v>
      </c>
      <c r="I17" s="19">
        <v>2</v>
      </c>
      <c r="J17" s="19">
        <v>2</v>
      </c>
      <c r="K17" s="6">
        <f t="shared" si="0"/>
        <v>0</v>
      </c>
      <c r="L17" s="16"/>
      <c r="M17" s="19"/>
      <c r="N17" s="19"/>
      <c r="O17" s="19"/>
      <c r="P17" s="19"/>
      <c r="Q17" s="18" t="e">
        <f t="shared" si="1"/>
        <v>#DIV/0!</v>
      </c>
      <c r="R17" s="17"/>
      <c r="S17" s="16"/>
      <c r="T17" s="19"/>
      <c r="U17" s="17"/>
      <c r="V17" s="16"/>
      <c r="W17" s="19"/>
      <c r="X17" s="17"/>
    </row>
    <row r="18" spans="1:24" ht="15.6" customHeight="1" thickBot="1" x14ac:dyDescent="0.25">
      <c r="A18" s="29">
        <v>12</v>
      </c>
      <c r="B18" s="29" t="s">
        <v>33</v>
      </c>
      <c r="C18" s="15">
        <v>1</v>
      </c>
      <c r="D18" s="16">
        <v>10</v>
      </c>
      <c r="E18" s="19">
        <v>1</v>
      </c>
      <c r="F18" s="19"/>
      <c r="G18" s="17">
        <v>6</v>
      </c>
      <c r="H18" s="16">
        <v>4</v>
      </c>
      <c r="I18" s="19">
        <v>2</v>
      </c>
      <c r="J18" s="19"/>
      <c r="K18" s="6">
        <f t="shared" si="0"/>
        <v>0.5</v>
      </c>
      <c r="L18" s="16"/>
      <c r="M18" s="19"/>
      <c r="N18" s="19"/>
      <c r="O18" s="19"/>
      <c r="P18" s="19"/>
      <c r="Q18" s="18" t="e">
        <f t="shared" si="1"/>
        <v>#DIV/0!</v>
      </c>
      <c r="R18" s="17">
        <v>11</v>
      </c>
      <c r="S18" s="16"/>
      <c r="T18" s="19"/>
      <c r="U18" s="17"/>
      <c r="V18" s="16"/>
      <c r="W18" s="19"/>
      <c r="X18" s="17"/>
    </row>
    <row r="19" spans="1:24" ht="15.6" customHeight="1" thickBot="1" x14ac:dyDescent="0.25">
      <c r="A19" s="29">
        <v>13</v>
      </c>
      <c r="B19" s="29" t="s">
        <v>34</v>
      </c>
      <c r="C19" s="15">
        <v>1</v>
      </c>
      <c r="D19" s="16"/>
      <c r="E19" s="19"/>
      <c r="F19" s="19"/>
      <c r="G19" s="17"/>
      <c r="H19" s="16">
        <v>11</v>
      </c>
      <c r="I19" s="19">
        <v>7</v>
      </c>
      <c r="J19" s="19">
        <v>3</v>
      </c>
      <c r="K19" s="6">
        <f t="shared" si="0"/>
        <v>0.36363636363636365</v>
      </c>
      <c r="L19" s="16">
        <v>2</v>
      </c>
      <c r="M19" s="19"/>
      <c r="N19" s="19">
        <v>1</v>
      </c>
      <c r="O19" s="19">
        <v>1</v>
      </c>
      <c r="P19" s="19"/>
      <c r="Q19" s="18">
        <f t="shared" si="1"/>
        <v>1.5</v>
      </c>
      <c r="R19" s="17">
        <v>1</v>
      </c>
      <c r="S19" s="16"/>
      <c r="T19" s="19"/>
      <c r="U19" s="17"/>
      <c r="V19" s="16"/>
      <c r="W19" s="19"/>
      <c r="X19" s="17"/>
    </row>
    <row r="20" spans="1:24" ht="15.6" customHeight="1" thickBot="1" x14ac:dyDescent="0.25">
      <c r="A20" s="29">
        <v>14</v>
      </c>
      <c r="B20" s="29" t="s">
        <v>35</v>
      </c>
      <c r="C20" s="15">
        <v>1</v>
      </c>
      <c r="D20" s="16"/>
      <c r="E20" s="19"/>
      <c r="F20" s="19"/>
      <c r="G20" s="17"/>
      <c r="H20" s="16">
        <v>1</v>
      </c>
      <c r="I20" s="19"/>
      <c r="J20" s="19"/>
      <c r="K20" s="6">
        <f t="shared" si="0"/>
        <v>0</v>
      </c>
      <c r="L20" s="16"/>
      <c r="M20" s="19"/>
      <c r="N20" s="19"/>
      <c r="O20" s="19"/>
      <c r="P20" s="19"/>
      <c r="Q20" s="18" t="e">
        <f t="shared" si="1"/>
        <v>#DIV/0!</v>
      </c>
      <c r="R20" s="17"/>
      <c r="S20" s="16"/>
      <c r="T20" s="19"/>
      <c r="U20" s="17"/>
      <c r="V20" s="16"/>
      <c r="W20" s="19"/>
      <c r="X20" s="17"/>
    </row>
    <row r="21" spans="1:24" ht="15.6" customHeight="1" thickBot="1" x14ac:dyDescent="0.25">
      <c r="A21" s="29">
        <v>4</v>
      </c>
      <c r="B21" s="29" t="s">
        <v>124</v>
      </c>
      <c r="C21" s="15">
        <v>1</v>
      </c>
      <c r="D21" s="16">
        <v>11</v>
      </c>
      <c r="E21" s="19">
        <v>4</v>
      </c>
      <c r="F21" s="19"/>
      <c r="G21" s="17"/>
      <c r="H21" s="16"/>
      <c r="I21" s="19"/>
      <c r="J21" s="19"/>
      <c r="K21" s="6" t="e">
        <f t="shared" si="0"/>
        <v>#DIV/0!</v>
      </c>
      <c r="L21" s="16"/>
      <c r="M21" s="19"/>
      <c r="N21" s="19"/>
      <c r="O21" s="19"/>
      <c r="P21" s="19"/>
      <c r="Q21" s="18" t="e">
        <f t="shared" si="1"/>
        <v>#DIV/0!</v>
      </c>
      <c r="R21" s="17">
        <v>1</v>
      </c>
      <c r="S21" s="16"/>
      <c r="T21" s="19"/>
      <c r="U21" s="17"/>
      <c r="V21" s="16"/>
      <c r="W21" s="19"/>
      <c r="X21" s="17"/>
    </row>
    <row r="22" spans="1:24" ht="15.6" customHeight="1" thickBot="1" x14ac:dyDescent="0.25">
      <c r="A22" s="29">
        <v>9</v>
      </c>
      <c r="B22" s="29" t="s">
        <v>146</v>
      </c>
      <c r="C22" s="15">
        <v>1</v>
      </c>
      <c r="D22" s="16"/>
      <c r="E22" s="19"/>
      <c r="F22" s="19"/>
      <c r="G22" s="17"/>
      <c r="H22" s="16">
        <v>1</v>
      </c>
      <c r="I22" s="19">
        <v>1</v>
      </c>
      <c r="J22" s="19"/>
      <c r="K22" s="6">
        <f t="shared" si="0"/>
        <v>1</v>
      </c>
      <c r="L22" s="16"/>
      <c r="M22" s="19"/>
      <c r="N22" s="19"/>
      <c r="O22" s="19"/>
      <c r="P22" s="19"/>
      <c r="Q22" s="18" t="e">
        <f t="shared" si="1"/>
        <v>#DIV/0!</v>
      </c>
      <c r="R22" s="17"/>
      <c r="S22" s="16"/>
      <c r="T22" s="19"/>
      <c r="U22" s="17"/>
      <c r="V22" s="16"/>
      <c r="W22" s="19">
        <v>1</v>
      </c>
      <c r="X22" s="17"/>
    </row>
    <row r="23" spans="1:24" ht="15.6" customHeight="1" thickBot="1" x14ac:dyDescent="0.25">
      <c r="A23" s="39"/>
      <c r="B23" s="12"/>
      <c r="C23" s="12"/>
      <c r="D23" s="5"/>
      <c r="E23" s="24"/>
      <c r="F23" s="24"/>
      <c r="G23" s="6"/>
      <c r="H23" s="5"/>
      <c r="I23" s="24"/>
      <c r="J23" s="24"/>
      <c r="K23" s="6" t="e">
        <f t="shared" si="0"/>
        <v>#DIV/0!</v>
      </c>
      <c r="L23" s="5"/>
      <c r="M23" s="24"/>
      <c r="N23" s="24"/>
      <c r="O23" s="24"/>
      <c r="P23" s="24"/>
      <c r="Q23" s="18" t="e">
        <f t="shared" si="1"/>
        <v>#DIV/0!</v>
      </c>
      <c r="R23" s="6"/>
      <c r="S23" s="5"/>
      <c r="T23" s="24"/>
      <c r="U23" s="6"/>
      <c r="V23" s="5"/>
      <c r="W23" s="24"/>
      <c r="X23" s="6"/>
    </row>
    <row r="24" spans="1:24" ht="15.6" customHeight="1" thickBot="1" x14ac:dyDescent="0.25">
      <c r="A24" s="60" t="s">
        <v>23</v>
      </c>
      <c r="B24" s="61"/>
      <c r="C24" s="62"/>
      <c r="D24" s="25">
        <f t="shared" ref="D24:J24" si="2">SUM(D11:D23)</f>
        <v>49</v>
      </c>
      <c r="E24" s="25">
        <f t="shared" si="2"/>
        <v>13</v>
      </c>
      <c r="F24" s="25">
        <f t="shared" si="2"/>
        <v>3</v>
      </c>
      <c r="G24" s="25">
        <f t="shared" si="2"/>
        <v>24</v>
      </c>
      <c r="H24" s="25">
        <f t="shared" si="2"/>
        <v>42</v>
      </c>
      <c r="I24" s="25">
        <f t="shared" si="2"/>
        <v>21</v>
      </c>
      <c r="J24" s="25">
        <f t="shared" si="2"/>
        <v>8</v>
      </c>
      <c r="K24" s="6">
        <f t="shared" si="0"/>
        <v>0.30952380952380953</v>
      </c>
      <c r="L24" s="41">
        <f>SUM(L11:L23)</f>
        <v>14</v>
      </c>
      <c r="M24" s="41">
        <f>SUM(M11:M23)</f>
        <v>10</v>
      </c>
      <c r="N24" s="41">
        <f>SUM(N11:N23)</f>
        <v>1</v>
      </c>
      <c r="O24" s="41">
        <f>SUM(O11:O23)</f>
        <v>2</v>
      </c>
      <c r="P24" s="41">
        <f>SUM(P11:P23)</f>
        <v>0</v>
      </c>
      <c r="Q24" s="18">
        <f t="shared" si="1"/>
        <v>2.4285714285714284</v>
      </c>
      <c r="R24" s="42">
        <f>SUM(R11:R23)</f>
        <v>28</v>
      </c>
      <c r="S24" s="42">
        <f t="shared" ref="S24:X24" si="3">SUM(S11:S23)</f>
        <v>0</v>
      </c>
      <c r="T24" s="42">
        <f t="shared" si="3"/>
        <v>20</v>
      </c>
      <c r="U24" s="42">
        <f t="shared" si="3"/>
        <v>1</v>
      </c>
      <c r="V24" s="42">
        <f t="shared" si="3"/>
        <v>0</v>
      </c>
      <c r="W24" s="42">
        <f t="shared" si="3"/>
        <v>1</v>
      </c>
      <c r="X24" s="42">
        <f t="shared" si="3"/>
        <v>0</v>
      </c>
    </row>
    <row r="25" spans="1:24" ht="13.5" thickBot="1" x14ac:dyDescent="0.25"/>
    <row r="26" spans="1:24" ht="21" customHeight="1" thickBot="1" x14ac:dyDescent="0.25">
      <c r="B26" s="72" t="s">
        <v>19</v>
      </c>
      <c r="C26" s="73"/>
      <c r="D26" s="73"/>
      <c r="E26" s="74">
        <v>1</v>
      </c>
      <c r="F26" s="74"/>
      <c r="G26" s="74"/>
      <c r="H26" s="74">
        <v>2</v>
      </c>
      <c r="I26" s="74"/>
      <c r="J26" s="74"/>
      <c r="K26" s="74">
        <v>3</v>
      </c>
      <c r="L26" s="74"/>
      <c r="M26" s="74"/>
    </row>
    <row r="27" spans="1:24" ht="21" customHeight="1" thickBot="1" x14ac:dyDescent="0.25">
      <c r="B27" s="73" t="s">
        <v>24</v>
      </c>
      <c r="C27" s="73"/>
      <c r="D27" s="73"/>
      <c r="E27" s="73">
        <v>25</v>
      </c>
      <c r="F27" s="73"/>
      <c r="G27" s="73"/>
      <c r="H27" s="73">
        <v>25</v>
      </c>
      <c r="I27" s="73"/>
      <c r="J27" s="73"/>
      <c r="K27" s="73"/>
      <c r="L27" s="73"/>
      <c r="M27" s="73"/>
    </row>
    <row r="28" spans="1:24" ht="20.45" customHeight="1" thickBot="1" x14ac:dyDescent="0.25">
      <c r="B28" s="73" t="s">
        <v>145</v>
      </c>
      <c r="C28" s="73"/>
      <c r="D28" s="73"/>
      <c r="E28" s="73">
        <v>8</v>
      </c>
      <c r="F28" s="73"/>
      <c r="G28" s="73"/>
      <c r="H28" s="73">
        <v>10</v>
      </c>
      <c r="I28" s="73"/>
      <c r="J28" s="73"/>
      <c r="K28" s="73"/>
      <c r="L28" s="73"/>
      <c r="M28" s="73"/>
    </row>
    <row r="29" spans="1:24" ht="13.5" thickBot="1" x14ac:dyDescent="0.25"/>
    <row r="30" spans="1:24" x14ac:dyDescent="0.2">
      <c r="B30" s="57" t="s">
        <v>20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pans="1:24" ht="13.5" thickBot="1" x14ac:dyDescent="0.25">
      <c r="B31" s="50" t="s">
        <v>21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</sheetData>
  <mergeCells count="24">
    <mergeCell ref="B31:S31"/>
    <mergeCell ref="A24:C24"/>
    <mergeCell ref="B26:D26"/>
    <mergeCell ref="E26:G26"/>
    <mergeCell ref="H26:J26"/>
    <mergeCell ref="K26:M26"/>
    <mergeCell ref="B27:D27"/>
    <mergeCell ref="E27:G27"/>
    <mergeCell ref="H27:J27"/>
    <mergeCell ref="K27:M27"/>
    <mergeCell ref="B28:D28"/>
    <mergeCell ref="E28:G28"/>
    <mergeCell ref="H28:J28"/>
    <mergeCell ref="K28:M28"/>
    <mergeCell ref="B30:S30"/>
    <mergeCell ref="N1:V2"/>
    <mergeCell ref="B2:K4"/>
    <mergeCell ref="M4:W5"/>
    <mergeCell ref="B6:K7"/>
    <mergeCell ref="D9:G9"/>
    <mergeCell ref="H9:K9"/>
    <mergeCell ref="L9:R9"/>
    <mergeCell ref="S9:U9"/>
    <mergeCell ref="V9:X9"/>
  </mergeCells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U12" sqref="U12"/>
    </sheetView>
  </sheetViews>
  <sheetFormatPr defaultColWidth="8.85546875" defaultRowHeight="12.75" x14ac:dyDescent="0.2"/>
  <cols>
    <col min="1" max="1" width="4.28515625" style="40" customWidth="1"/>
    <col min="2" max="2" width="21.5703125" style="40" customWidth="1"/>
    <col min="3" max="3" width="3.42578125" style="40" customWidth="1"/>
    <col min="4" max="4" width="5" style="40" customWidth="1"/>
    <col min="5" max="5" width="4.140625" style="40" customWidth="1"/>
    <col min="6" max="6" width="3.7109375" style="40" customWidth="1"/>
    <col min="7" max="7" width="5.140625" style="40" customWidth="1"/>
    <col min="8" max="8" width="4.140625" style="40" customWidth="1"/>
    <col min="9" max="9" width="4" style="40" customWidth="1"/>
    <col min="10" max="10" width="4.140625" style="40" customWidth="1"/>
    <col min="11" max="11" width="4.85546875" style="40" customWidth="1"/>
    <col min="12" max="12" width="4.7109375" style="40" customWidth="1"/>
    <col min="13" max="13" width="3.5703125" style="40" customWidth="1"/>
    <col min="14" max="14" width="3.7109375" style="40" customWidth="1"/>
    <col min="15" max="16" width="3.28515625" style="40" customWidth="1"/>
    <col min="17" max="17" width="4.5703125" style="40" customWidth="1"/>
    <col min="18" max="19" width="4.42578125" style="40" customWidth="1"/>
    <col min="20" max="20" width="5.140625" style="40" customWidth="1"/>
    <col min="21" max="21" width="4.7109375" style="40" customWidth="1"/>
    <col min="22" max="22" width="5.28515625" style="40" customWidth="1"/>
    <col min="23" max="23" width="5.7109375" style="40" customWidth="1"/>
    <col min="24" max="24" width="6.140625" style="40" customWidth="1"/>
    <col min="25" max="16384" width="8.85546875" style="40"/>
  </cols>
  <sheetData>
    <row r="1" spans="1:24" ht="13.9" customHeight="1" x14ac:dyDescent="0.2">
      <c r="J1" s="2"/>
      <c r="N1" s="55" t="s">
        <v>149</v>
      </c>
      <c r="O1" s="55"/>
      <c r="P1" s="55"/>
      <c r="Q1" s="55"/>
      <c r="R1" s="55"/>
      <c r="S1" s="55"/>
      <c r="T1" s="55"/>
      <c r="U1" s="55"/>
      <c r="V1" s="55"/>
    </row>
    <row r="2" spans="1:24" ht="13.9" customHeight="1" x14ac:dyDescent="0.2">
      <c r="B2" s="55" t="s">
        <v>22</v>
      </c>
      <c r="C2" s="56"/>
      <c r="D2" s="56"/>
      <c r="E2" s="56"/>
      <c r="F2" s="56"/>
      <c r="G2" s="56"/>
      <c r="H2" s="56"/>
      <c r="I2" s="56"/>
      <c r="J2" s="56"/>
      <c r="K2" s="56"/>
      <c r="N2" s="55"/>
      <c r="O2" s="55"/>
      <c r="P2" s="55"/>
      <c r="Q2" s="55"/>
      <c r="R2" s="55"/>
      <c r="S2" s="55"/>
      <c r="T2" s="55"/>
      <c r="U2" s="55"/>
      <c r="V2" s="55"/>
    </row>
    <row r="3" spans="1:24" ht="13.9" customHeight="1" x14ac:dyDescent="0.2"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24" ht="12" customHeight="1" x14ac:dyDescent="0.2">
      <c r="B4" s="56"/>
      <c r="C4" s="56"/>
      <c r="D4" s="56"/>
      <c r="E4" s="56"/>
      <c r="F4" s="56"/>
      <c r="G4" s="56"/>
      <c r="H4" s="56"/>
      <c r="I4" s="56"/>
      <c r="J4" s="56"/>
      <c r="K4" s="56"/>
      <c r="M4" s="55" t="s">
        <v>150</v>
      </c>
      <c r="N4" s="56"/>
      <c r="O4" s="56"/>
      <c r="P4" s="56"/>
      <c r="Q4" s="56"/>
      <c r="R4" s="56"/>
      <c r="S4" s="56"/>
      <c r="T4" s="56"/>
      <c r="U4" s="56"/>
      <c r="V4" s="56"/>
      <c r="W4" s="56"/>
    </row>
    <row r="5" spans="1:24" ht="13.15" customHeight="1" x14ac:dyDescent="0.2"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4" ht="13.9" customHeight="1" x14ac:dyDescent="0.2">
      <c r="B6" s="55" t="s">
        <v>147</v>
      </c>
      <c r="C6" s="55"/>
      <c r="D6" s="55"/>
      <c r="E6" s="55"/>
      <c r="F6" s="55"/>
      <c r="G6" s="55"/>
      <c r="H6" s="55"/>
      <c r="I6" s="55"/>
      <c r="J6" s="55"/>
      <c r="K6" s="55"/>
    </row>
    <row r="7" spans="1:24" x14ac:dyDescent="0.2"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24" ht="13.5" thickBot="1" x14ac:dyDescent="0.25"/>
    <row r="9" spans="1:24" s="3" customFormat="1" ht="16.5" thickBot="1" x14ac:dyDescent="0.25">
      <c r="D9" s="65" t="s">
        <v>14</v>
      </c>
      <c r="E9" s="64"/>
      <c r="F9" s="64"/>
      <c r="G9" s="64"/>
      <c r="H9" s="65" t="s">
        <v>15</v>
      </c>
      <c r="I9" s="65"/>
      <c r="J9" s="65"/>
      <c r="K9" s="65"/>
      <c r="L9" s="69" t="s">
        <v>16</v>
      </c>
      <c r="M9" s="69"/>
      <c r="N9" s="69"/>
      <c r="O9" s="69"/>
      <c r="P9" s="69"/>
      <c r="Q9" s="69"/>
      <c r="R9" s="69"/>
      <c r="S9" s="69" t="s">
        <v>17</v>
      </c>
      <c r="T9" s="69"/>
      <c r="U9" s="69"/>
      <c r="V9" s="69" t="s">
        <v>18</v>
      </c>
      <c r="W9" s="64"/>
      <c r="X9" s="64"/>
    </row>
    <row r="10" spans="1:24" s="4" customFormat="1" ht="15.75" thickBot="1" x14ac:dyDescent="0.25">
      <c r="A10" s="8" t="s">
        <v>0</v>
      </c>
      <c r="B10" s="11" t="s">
        <v>1</v>
      </c>
      <c r="C10" s="11" t="s">
        <v>2</v>
      </c>
      <c r="D10" s="9" t="s">
        <v>3</v>
      </c>
      <c r="E10" s="20" t="s">
        <v>4</v>
      </c>
      <c r="F10" s="20" t="s">
        <v>5</v>
      </c>
      <c r="G10" s="10" t="s">
        <v>6</v>
      </c>
      <c r="H10" s="9" t="s">
        <v>3</v>
      </c>
      <c r="I10" s="20" t="s">
        <v>7</v>
      </c>
      <c r="J10" s="21" t="s">
        <v>5</v>
      </c>
      <c r="K10" s="10" t="s">
        <v>9</v>
      </c>
      <c r="L10" s="9" t="s">
        <v>3</v>
      </c>
      <c r="M10" s="20">
        <v>3</v>
      </c>
      <c r="N10" s="20">
        <v>2</v>
      </c>
      <c r="O10" s="20">
        <v>1</v>
      </c>
      <c r="P10" s="20">
        <v>0</v>
      </c>
      <c r="Q10" s="20" t="s">
        <v>10</v>
      </c>
      <c r="R10" s="10" t="s">
        <v>8</v>
      </c>
      <c r="S10" s="9" t="s">
        <v>3</v>
      </c>
      <c r="T10" s="20" t="s">
        <v>11</v>
      </c>
      <c r="U10" s="10" t="s">
        <v>5</v>
      </c>
      <c r="V10" s="9" t="s">
        <v>12</v>
      </c>
      <c r="W10" s="20" t="s">
        <v>13</v>
      </c>
      <c r="X10" s="10" t="s">
        <v>5</v>
      </c>
    </row>
    <row r="11" spans="1:24" ht="15.6" customHeight="1" thickBot="1" x14ac:dyDescent="0.25">
      <c r="A11" s="27">
        <v>1</v>
      </c>
      <c r="B11" s="28" t="s">
        <v>26</v>
      </c>
      <c r="C11" s="13">
        <v>1</v>
      </c>
      <c r="D11" s="5">
        <v>8</v>
      </c>
      <c r="E11" s="18">
        <v>1</v>
      </c>
      <c r="F11" s="18">
        <v>1</v>
      </c>
      <c r="G11" s="43">
        <v>6</v>
      </c>
      <c r="H11" s="5">
        <v>7</v>
      </c>
      <c r="I11" s="18">
        <v>3</v>
      </c>
      <c r="J11" s="18"/>
      <c r="K11" s="6">
        <f>(I11-J11)/H11</f>
        <v>0.42857142857142855</v>
      </c>
      <c r="L11" s="5"/>
      <c r="M11" s="18"/>
      <c r="N11" s="18"/>
      <c r="O11" s="18"/>
      <c r="P11" s="18"/>
      <c r="Q11" s="18" t="e">
        <f>((M11*3)+(N11*2)+(O11*1)+(P11*0))/L11</f>
        <v>#DIV/0!</v>
      </c>
      <c r="R11" s="6">
        <v>5</v>
      </c>
      <c r="S11" s="5">
        <v>58</v>
      </c>
      <c r="T11" s="18">
        <v>25</v>
      </c>
      <c r="U11" s="6">
        <v>1</v>
      </c>
      <c r="V11" s="5"/>
      <c r="W11" s="18">
        <v>1</v>
      </c>
      <c r="X11" s="6"/>
    </row>
    <row r="12" spans="1:24" ht="15.6" customHeight="1" thickBot="1" x14ac:dyDescent="0.25">
      <c r="A12" s="29">
        <v>2</v>
      </c>
      <c r="B12" s="29" t="s">
        <v>27</v>
      </c>
      <c r="C12" s="15">
        <v>1</v>
      </c>
      <c r="D12" s="16">
        <v>11</v>
      </c>
      <c r="E12" s="19">
        <v>2</v>
      </c>
      <c r="F12" s="19">
        <v>2</v>
      </c>
      <c r="G12" s="17">
        <v>6</v>
      </c>
      <c r="H12" s="16"/>
      <c r="I12" s="19"/>
      <c r="J12" s="19"/>
      <c r="K12" s="6" t="e">
        <f t="shared" ref="K12:K24" si="0">(I12-J12)/H12</f>
        <v>#DIV/0!</v>
      </c>
      <c r="L12" s="16">
        <v>19</v>
      </c>
      <c r="M12" s="19">
        <v>8</v>
      </c>
      <c r="N12" s="19">
        <v>5</v>
      </c>
      <c r="O12" s="19">
        <v>6</v>
      </c>
      <c r="P12" s="19"/>
      <c r="Q12" s="18">
        <f t="shared" ref="Q12:Q24" si="1">((M12*3)+(N12*2)+(O12*1)+(P12*0))/L12</f>
        <v>2.1052631578947367</v>
      </c>
      <c r="R12" s="17">
        <v>18</v>
      </c>
      <c r="S12" s="16"/>
      <c r="T12" s="19"/>
      <c r="U12" s="17"/>
      <c r="V12" s="16"/>
      <c r="W12" s="19"/>
      <c r="X12" s="17"/>
    </row>
    <row r="13" spans="1:24" ht="15.6" customHeight="1" thickBot="1" x14ac:dyDescent="0.25">
      <c r="A13" s="29">
        <v>3</v>
      </c>
      <c r="B13" s="29" t="s">
        <v>28</v>
      </c>
      <c r="C13" s="15">
        <v>1</v>
      </c>
      <c r="D13" s="16">
        <v>10</v>
      </c>
      <c r="E13" s="19"/>
      <c r="F13" s="19">
        <v>2</v>
      </c>
      <c r="G13" s="17">
        <v>7</v>
      </c>
      <c r="H13" s="16">
        <v>17</v>
      </c>
      <c r="I13" s="19">
        <v>9</v>
      </c>
      <c r="J13" s="19">
        <v>1</v>
      </c>
      <c r="K13" s="6">
        <f t="shared" si="0"/>
        <v>0.47058823529411764</v>
      </c>
      <c r="L13" s="16">
        <v>2</v>
      </c>
      <c r="M13" s="19"/>
      <c r="N13" s="19">
        <v>1</v>
      </c>
      <c r="O13" s="19">
        <v>1</v>
      </c>
      <c r="P13" s="19"/>
      <c r="Q13" s="18">
        <f t="shared" si="1"/>
        <v>1.5</v>
      </c>
      <c r="R13" s="17">
        <v>8</v>
      </c>
      <c r="S13" s="16"/>
      <c r="T13" s="19"/>
      <c r="U13" s="17"/>
      <c r="V13" s="16"/>
      <c r="W13" s="19"/>
      <c r="X13" s="17"/>
    </row>
    <row r="14" spans="1:24" ht="15.6" customHeight="1" thickBot="1" x14ac:dyDescent="0.25">
      <c r="A14" s="29">
        <v>6</v>
      </c>
      <c r="B14" s="29" t="s">
        <v>29</v>
      </c>
      <c r="C14" s="15"/>
      <c r="D14" s="16"/>
      <c r="E14" s="19"/>
      <c r="F14" s="19"/>
      <c r="G14" s="17"/>
      <c r="H14" s="16"/>
      <c r="I14" s="19"/>
      <c r="J14" s="19"/>
      <c r="K14" s="6" t="e">
        <f t="shared" si="0"/>
        <v>#DIV/0!</v>
      </c>
      <c r="L14" s="16"/>
      <c r="M14" s="19"/>
      <c r="N14" s="19"/>
      <c r="O14" s="19"/>
      <c r="P14" s="19"/>
      <c r="Q14" s="18" t="e">
        <f t="shared" si="1"/>
        <v>#DIV/0!</v>
      </c>
      <c r="R14" s="17"/>
      <c r="S14" s="16"/>
      <c r="T14" s="19"/>
      <c r="U14" s="17"/>
      <c r="V14" s="16"/>
      <c r="W14" s="19"/>
      <c r="X14" s="17"/>
    </row>
    <row r="15" spans="1:24" ht="15.6" customHeight="1" thickBot="1" x14ac:dyDescent="0.25">
      <c r="A15" s="29">
        <v>7</v>
      </c>
      <c r="B15" s="29" t="s">
        <v>30</v>
      </c>
      <c r="C15" s="15">
        <v>1</v>
      </c>
      <c r="D15" s="16"/>
      <c r="E15" s="19"/>
      <c r="F15" s="19"/>
      <c r="G15" s="17"/>
      <c r="H15" s="16">
        <v>4</v>
      </c>
      <c r="I15" s="19">
        <v>2</v>
      </c>
      <c r="J15" s="19"/>
      <c r="K15" s="6">
        <f t="shared" si="0"/>
        <v>0.5</v>
      </c>
      <c r="L15" s="16"/>
      <c r="M15" s="19"/>
      <c r="N15" s="19"/>
      <c r="O15" s="19"/>
      <c r="P15" s="19"/>
      <c r="Q15" s="18" t="e">
        <f t="shared" si="1"/>
        <v>#DIV/0!</v>
      </c>
      <c r="R15" s="17"/>
      <c r="S15" s="16"/>
      <c r="T15" s="19"/>
      <c r="U15" s="17"/>
      <c r="V15" s="16"/>
      <c r="W15" s="19">
        <v>1</v>
      </c>
      <c r="X15" s="17"/>
    </row>
    <row r="16" spans="1:24" ht="15.6" customHeight="1" thickBot="1" x14ac:dyDescent="0.25">
      <c r="A16" s="29">
        <v>8</v>
      </c>
      <c r="B16" s="29" t="s">
        <v>31</v>
      </c>
      <c r="C16" s="15"/>
      <c r="D16" s="16"/>
      <c r="E16" s="19"/>
      <c r="F16" s="19"/>
      <c r="G16" s="17"/>
      <c r="H16" s="16"/>
      <c r="I16" s="19"/>
      <c r="J16" s="19"/>
      <c r="K16" s="6" t="e">
        <f t="shared" si="0"/>
        <v>#DIV/0!</v>
      </c>
      <c r="L16" s="16"/>
      <c r="M16" s="19"/>
      <c r="N16" s="19"/>
      <c r="O16" s="19"/>
      <c r="P16" s="19"/>
      <c r="Q16" s="18" t="e">
        <f t="shared" si="1"/>
        <v>#DIV/0!</v>
      </c>
      <c r="R16" s="17"/>
      <c r="S16" s="16"/>
      <c r="T16" s="19"/>
      <c r="U16" s="17"/>
      <c r="V16" s="16"/>
      <c r="W16" s="19"/>
      <c r="X16" s="17"/>
    </row>
    <row r="17" spans="1:24" ht="15.6" customHeight="1" thickBot="1" x14ac:dyDescent="0.25">
      <c r="A17" s="29">
        <v>10</v>
      </c>
      <c r="B17" s="29" t="s">
        <v>32</v>
      </c>
      <c r="C17" s="15">
        <v>1</v>
      </c>
      <c r="D17" s="16">
        <v>4</v>
      </c>
      <c r="E17" s="19"/>
      <c r="F17" s="19">
        <v>1</v>
      </c>
      <c r="G17" s="17">
        <v>3</v>
      </c>
      <c r="H17" s="16">
        <v>8</v>
      </c>
      <c r="I17" s="19">
        <v>3</v>
      </c>
      <c r="J17" s="19">
        <v>2</v>
      </c>
      <c r="K17" s="6">
        <f t="shared" si="0"/>
        <v>0.125</v>
      </c>
      <c r="L17" s="16"/>
      <c r="M17" s="19"/>
      <c r="N17" s="19"/>
      <c r="O17" s="19"/>
      <c r="P17" s="19"/>
      <c r="Q17" s="18" t="e">
        <f t="shared" si="1"/>
        <v>#DIV/0!</v>
      </c>
      <c r="R17" s="17">
        <v>2</v>
      </c>
      <c r="S17" s="16"/>
      <c r="T17" s="19"/>
      <c r="U17" s="17"/>
      <c r="V17" s="16"/>
      <c r="W17" s="19">
        <v>1</v>
      </c>
      <c r="X17" s="17"/>
    </row>
    <row r="18" spans="1:24" ht="15.6" customHeight="1" thickBot="1" x14ac:dyDescent="0.25">
      <c r="A18" s="29">
        <v>12</v>
      </c>
      <c r="B18" s="29" t="s">
        <v>33</v>
      </c>
      <c r="C18" s="15">
        <v>1</v>
      </c>
      <c r="D18" s="16">
        <v>11</v>
      </c>
      <c r="E18" s="19">
        <v>1</v>
      </c>
      <c r="F18" s="19">
        <v>1</v>
      </c>
      <c r="G18" s="17">
        <v>6</v>
      </c>
      <c r="H18" s="16">
        <v>8</v>
      </c>
      <c r="I18" s="19">
        <v>2</v>
      </c>
      <c r="J18" s="19">
        <v>2</v>
      </c>
      <c r="K18" s="6">
        <f t="shared" si="0"/>
        <v>0</v>
      </c>
      <c r="L18" s="16">
        <v>1</v>
      </c>
      <c r="M18" s="19">
        <v>1</v>
      </c>
      <c r="N18" s="19"/>
      <c r="O18" s="19"/>
      <c r="P18" s="19"/>
      <c r="Q18" s="18">
        <f t="shared" si="1"/>
        <v>3</v>
      </c>
      <c r="R18" s="17">
        <v>4</v>
      </c>
      <c r="S18" s="16"/>
      <c r="T18" s="19"/>
      <c r="U18" s="17"/>
      <c r="V18" s="16"/>
      <c r="W18" s="19"/>
      <c r="X18" s="17"/>
    </row>
    <row r="19" spans="1:24" ht="15.6" customHeight="1" thickBot="1" x14ac:dyDescent="0.25">
      <c r="A19" s="29">
        <v>13</v>
      </c>
      <c r="B19" s="29" t="s">
        <v>34</v>
      </c>
      <c r="C19" s="15">
        <v>1</v>
      </c>
      <c r="D19" s="16"/>
      <c r="E19" s="19"/>
      <c r="F19" s="19"/>
      <c r="G19" s="17"/>
      <c r="H19" s="16">
        <v>21</v>
      </c>
      <c r="I19" s="19">
        <v>9</v>
      </c>
      <c r="J19" s="19">
        <v>1</v>
      </c>
      <c r="K19" s="6">
        <f t="shared" si="0"/>
        <v>0.38095238095238093</v>
      </c>
      <c r="L19" s="16"/>
      <c r="M19" s="19"/>
      <c r="N19" s="19"/>
      <c r="O19" s="19"/>
      <c r="P19" s="19"/>
      <c r="Q19" s="18" t="e">
        <f t="shared" si="1"/>
        <v>#DIV/0!</v>
      </c>
      <c r="R19" s="17">
        <v>3</v>
      </c>
      <c r="S19" s="16"/>
      <c r="T19" s="19"/>
      <c r="U19" s="17"/>
      <c r="V19" s="16"/>
      <c r="W19" s="19">
        <v>1</v>
      </c>
      <c r="X19" s="17"/>
    </row>
    <row r="20" spans="1:24" ht="15.6" customHeight="1" thickBot="1" x14ac:dyDescent="0.25">
      <c r="A20" s="29">
        <v>14</v>
      </c>
      <c r="B20" s="29" t="s">
        <v>35</v>
      </c>
      <c r="C20" s="15"/>
      <c r="D20" s="16"/>
      <c r="E20" s="19"/>
      <c r="F20" s="19"/>
      <c r="G20" s="17"/>
      <c r="H20" s="16"/>
      <c r="I20" s="19"/>
      <c r="J20" s="19"/>
      <c r="K20" s="6" t="e">
        <f t="shared" si="0"/>
        <v>#DIV/0!</v>
      </c>
      <c r="L20" s="16"/>
      <c r="M20" s="19"/>
      <c r="N20" s="19"/>
      <c r="O20" s="19"/>
      <c r="P20" s="19"/>
      <c r="Q20" s="18" t="e">
        <f t="shared" si="1"/>
        <v>#DIV/0!</v>
      </c>
      <c r="R20" s="17"/>
      <c r="S20" s="16"/>
      <c r="T20" s="19"/>
      <c r="U20" s="17"/>
      <c r="V20" s="16"/>
      <c r="W20" s="19"/>
      <c r="X20" s="17"/>
    </row>
    <row r="21" spans="1:24" ht="15.6" customHeight="1" thickBot="1" x14ac:dyDescent="0.25">
      <c r="A21" s="29">
        <v>4</v>
      </c>
      <c r="B21" s="29" t="s">
        <v>124</v>
      </c>
      <c r="C21" s="15">
        <v>1</v>
      </c>
      <c r="D21" s="16">
        <v>5</v>
      </c>
      <c r="E21" s="19">
        <v>2</v>
      </c>
      <c r="F21" s="19"/>
      <c r="G21" s="17">
        <v>3</v>
      </c>
      <c r="H21" s="16"/>
      <c r="I21" s="19"/>
      <c r="J21" s="19"/>
      <c r="K21" s="6" t="e">
        <f t="shared" si="0"/>
        <v>#DIV/0!</v>
      </c>
      <c r="L21" s="16">
        <v>1</v>
      </c>
      <c r="M21" s="19"/>
      <c r="N21" s="19"/>
      <c r="O21" s="19">
        <v>1</v>
      </c>
      <c r="P21" s="19"/>
      <c r="Q21" s="18">
        <f t="shared" si="1"/>
        <v>1</v>
      </c>
      <c r="R21" s="17">
        <v>3</v>
      </c>
      <c r="S21" s="16"/>
      <c r="T21" s="19"/>
      <c r="U21" s="17"/>
      <c r="V21" s="16"/>
      <c r="W21" s="19"/>
      <c r="X21" s="17"/>
    </row>
    <row r="22" spans="1:24" ht="15.6" customHeight="1" thickBot="1" x14ac:dyDescent="0.25">
      <c r="A22" s="29">
        <v>9</v>
      </c>
      <c r="B22" s="29" t="s">
        <v>146</v>
      </c>
      <c r="C22" s="15"/>
      <c r="D22" s="16"/>
      <c r="E22" s="19"/>
      <c r="F22" s="19"/>
      <c r="G22" s="17"/>
      <c r="H22" s="16"/>
      <c r="I22" s="19"/>
      <c r="J22" s="19"/>
      <c r="K22" s="6" t="e">
        <f t="shared" si="0"/>
        <v>#DIV/0!</v>
      </c>
      <c r="L22" s="16"/>
      <c r="M22" s="19"/>
      <c r="N22" s="19"/>
      <c r="O22" s="19"/>
      <c r="P22" s="19"/>
      <c r="Q22" s="18" t="e">
        <f t="shared" si="1"/>
        <v>#DIV/0!</v>
      </c>
      <c r="R22" s="17"/>
      <c r="S22" s="16"/>
      <c r="T22" s="19"/>
      <c r="U22" s="17"/>
      <c r="V22" s="16"/>
      <c r="W22" s="19"/>
      <c r="X22" s="17"/>
    </row>
    <row r="23" spans="1:24" ht="15.6" customHeight="1" thickBot="1" x14ac:dyDescent="0.25">
      <c r="A23" s="39"/>
      <c r="B23" s="12"/>
      <c r="C23" s="12"/>
      <c r="D23" s="5"/>
      <c r="E23" s="24"/>
      <c r="F23" s="24"/>
      <c r="G23" s="6"/>
      <c r="H23" s="5"/>
      <c r="I23" s="24"/>
      <c r="J23" s="24"/>
      <c r="K23" s="6" t="e">
        <f t="shared" si="0"/>
        <v>#DIV/0!</v>
      </c>
      <c r="L23" s="5"/>
      <c r="M23" s="24"/>
      <c r="N23" s="24"/>
      <c r="O23" s="24"/>
      <c r="P23" s="24"/>
      <c r="Q23" s="18" t="e">
        <f t="shared" si="1"/>
        <v>#DIV/0!</v>
      </c>
      <c r="R23" s="6"/>
      <c r="S23" s="5"/>
      <c r="T23" s="24"/>
      <c r="U23" s="6"/>
      <c r="V23" s="5"/>
      <c r="W23" s="24"/>
      <c r="X23" s="6"/>
    </row>
    <row r="24" spans="1:24" ht="15.6" customHeight="1" thickBot="1" x14ac:dyDescent="0.25">
      <c r="A24" s="60" t="s">
        <v>23</v>
      </c>
      <c r="B24" s="61"/>
      <c r="C24" s="62"/>
      <c r="D24" s="25">
        <f t="shared" ref="D24:J24" si="2">SUM(D11:D23)</f>
        <v>49</v>
      </c>
      <c r="E24" s="25">
        <f t="shared" si="2"/>
        <v>6</v>
      </c>
      <c r="F24" s="25">
        <f t="shared" si="2"/>
        <v>7</v>
      </c>
      <c r="G24" s="25">
        <f t="shared" si="2"/>
        <v>31</v>
      </c>
      <c r="H24" s="25">
        <f t="shared" si="2"/>
        <v>65</v>
      </c>
      <c r="I24" s="25">
        <f t="shared" si="2"/>
        <v>28</v>
      </c>
      <c r="J24" s="25">
        <f t="shared" si="2"/>
        <v>6</v>
      </c>
      <c r="K24" s="6">
        <f t="shared" si="0"/>
        <v>0.33846153846153848</v>
      </c>
      <c r="L24" s="41">
        <f>SUM(L11:L23)</f>
        <v>23</v>
      </c>
      <c r="M24" s="41">
        <f>SUM(M11:M23)</f>
        <v>9</v>
      </c>
      <c r="N24" s="41">
        <f>SUM(N11:N23)</f>
        <v>6</v>
      </c>
      <c r="O24" s="41">
        <f>SUM(O11:O23)</f>
        <v>8</v>
      </c>
      <c r="P24" s="41">
        <f>SUM(P11:P23)</f>
        <v>0</v>
      </c>
      <c r="Q24" s="18">
        <f t="shared" si="1"/>
        <v>2.0434782608695654</v>
      </c>
      <c r="R24" s="42">
        <f>SUM(R11:R23)</f>
        <v>43</v>
      </c>
      <c r="S24" s="42">
        <f t="shared" ref="S24:X24" si="3">SUM(S11:S23)</f>
        <v>58</v>
      </c>
      <c r="T24" s="42">
        <f t="shared" si="3"/>
        <v>25</v>
      </c>
      <c r="U24" s="42">
        <f t="shared" si="3"/>
        <v>1</v>
      </c>
      <c r="V24" s="42">
        <f t="shared" si="3"/>
        <v>0</v>
      </c>
      <c r="W24" s="42">
        <f t="shared" si="3"/>
        <v>4</v>
      </c>
      <c r="X24" s="42">
        <f t="shared" si="3"/>
        <v>0</v>
      </c>
    </row>
    <row r="25" spans="1:24" ht="13.5" thickBot="1" x14ac:dyDescent="0.25"/>
    <row r="26" spans="1:24" ht="21" customHeight="1" thickBot="1" x14ac:dyDescent="0.25">
      <c r="B26" s="72" t="s">
        <v>19</v>
      </c>
      <c r="C26" s="73"/>
      <c r="D26" s="73"/>
      <c r="E26" s="74">
        <v>1</v>
      </c>
      <c r="F26" s="74"/>
      <c r="G26" s="74"/>
      <c r="H26" s="74">
        <v>2</v>
      </c>
      <c r="I26" s="74"/>
      <c r="J26" s="74"/>
      <c r="K26" s="74">
        <v>3</v>
      </c>
      <c r="L26" s="74"/>
      <c r="M26" s="74"/>
    </row>
    <row r="27" spans="1:24" ht="21" customHeight="1" thickBot="1" x14ac:dyDescent="0.25">
      <c r="B27" s="73" t="s">
        <v>24</v>
      </c>
      <c r="C27" s="73"/>
      <c r="D27" s="73"/>
      <c r="E27" s="73">
        <v>25</v>
      </c>
      <c r="F27" s="73"/>
      <c r="G27" s="73"/>
      <c r="H27" s="73">
        <v>25</v>
      </c>
      <c r="I27" s="73"/>
      <c r="J27" s="73"/>
      <c r="K27" s="73"/>
      <c r="L27" s="73"/>
      <c r="M27" s="73"/>
    </row>
    <row r="28" spans="1:24" ht="20.45" customHeight="1" thickBot="1" x14ac:dyDescent="0.25">
      <c r="B28" s="73" t="s">
        <v>148</v>
      </c>
      <c r="C28" s="73"/>
      <c r="D28" s="73"/>
      <c r="E28" s="73">
        <v>9</v>
      </c>
      <c r="F28" s="73"/>
      <c r="G28" s="73"/>
      <c r="H28" s="73">
        <v>16</v>
      </c>
      <c r="I28" s="73"/>
      <c r="J28" s="73"/>
      <c r="K28" s="73"/>
      <c r="L28" s="73"/>
      <c r="M28" s="73"/>
    </row>
    <row r="29" spans="1:24" ht="13.5" thickBot="1" x14ac:dyDescent="0.25"/>
    <row r="30" spans="1:24" x14ac:dyDescent="0.2">
      <c r="B30" s="57" t="s">
        <v>20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pans="1:24" ht="13.5" thickBot="1" x14ac:dyDescent="0.25">
      <c r="B31" s="50" t="s">
        <v>21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</sheetData>
  <mergeCells count="24">
    <mergeCell ref="B31:S31"/>
    <mergeCell ref="A24:C24"/>
    <mergeCell ref="B26:D26"/>
    <mergeCell ref="E26:G26"/>
    <mergeCell ref="H26:J26"/>
    <mergeCell ref="K26:M26"/>
    <mergeCell ref="B27:D27"/>
    <mergeCell ref="E27:G27"/>
    <mergeCell ref="H27:J27"/>
    <mergeCell ref="K27:M27"/>
    <mergeCell ref="B28:D28"/>
    <mergeCell ref="E28:G28"/>
    <mergeCell ref="H28:J28"/>
    <mergeCell ref="K28:M28"/>
    <mergeCell ref="B30:S30"/>
    <mergeCell ref="N1:V2"/>
    <mergeCell ref="B2:K4"/>
    <mergeCell ref="M4:W5"/>
    <mergeCell ref="B6:K7"/>
    <mergeCell ref="D9:G9"/>
    <mergeCell ref="H9:K9"/>
    <mergeCell ref="L9:R9"/>
    <mergeCell ref="S9:U9"/>
    <mergeCell ref="V9:X9"/>
  </mergeCells>
  <pageMargins left="0.7" right="0.7" top="0.75" bottom="0.7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opLeftCell="A7" workbookViewId="0">
      <selection activeCell="S12" sqref="S12"/>
    </sheetView>
  </sheetViews>
  <sheetFormatPr defaultColWidth="8.85546875" defaultRowHeight="12.75" x14ac:dyDescent="0.2"/>
  <cols>
    <col min="1" max="1" width="4.28515625" style="45" customWidth="1"/>
    <col min="2" max="2" width="21.5703125" style="45" customWidth="1"/>
    <col min="3" max="3" width="3.42578125" style="45" customWidth="1"/>
    <col min="4" max="4" width="5" style="45" customWidth="1"/>
    <col min="5" max="5" width="4.140625" style="45" customWidth="1"/>
    <col min="6" max="6" width="3.7109375" style="45" customWidth="1"/>
    <col min="7" max="7" width="5.140625" style="45" customWidth="1"/>
    <col min="8" max="8" width="4.140625" style="45" customWidth="1"/>
    <col min="9" max="9" width="4" style="45" customWidth="1"/>
    <col min="10" max="10" width="4.140625" style="45" customWidth="1"/>
    <col min="11" max="11" width="4.85546875" style="45" customWidth="1"/>
    <col min="12" max="12" width="4.7109375" style="45" customWidth="1"/>
    <col min="13" max="13" width="3.5703125" style="45" customWidth="1"/>
    <col min="14" max="14" width="3.7109375" style="45" customWidth="1"/>
    <col min="15" max="16" width="3.28515625" style="45" customWidth="1"/>
    <col min="17" max="17" width="4.5703125" style="45" customWidth="1"/>
    <col min="18" max="19" width="4.42578125" style="45" customWidth="1"/>
    <col min="20" max="20" width="5.140625" style="45" customWidth="1"/>
    <col min="21" max="21" width="4.7109375" style="45" customWidth="1"/>
    <col min="22" max="22" width="5.28515625" style="45" customWidth="1"/>
    <col min="23" max="23" width="5.7109375" style="45" customWidth="1"/>
    <col min="24" max="24" width="6.140625" style="45" customWidth="1"/>
    <col min="25" max="16384" width="8.85546875" style="45"/>
  </cols>
  <sheetData>
    <row r="1" spans="1:24" ht="13.9" customHeight="1" x14ac:dyDescent="0.2">
      <c r="J1" s="2"/>
      <c r="N1" s="55" t="s">
        <v>153</v>
      </c>
      <c r="O1" s="55"/>
      <c r="P1" s="55"/>
      <c r="Q1" s="55"/>
      <c r="R1" s="55"/>
      <c r="S1" s="55"/>
      <c r="T1" s="55"/>
      <c r="U1" s="55"/>
      <c r="V1" s="55"/>
    </row>
    <row r="2" spans="1:24" ht="13.9" customHeight="1" x14ac:dyDescent="0.2">
      <c r="B2" s="55" t="s">
        <v>22</v>
      </c>
      <c r="C2" s="56"/>
      <c r="D2" s="56"/>
      <c r="E2" s="56"/>
      <c r="F2" s="56"/>
      <c r="G2" s="56"/>
      <c r="H2" s="56"/>
      <c r="I2" s="56"/>
      <c r="J2" s="56"/>
      <c r="K2" s="56"/>
      <c r="N2" s="55"/>
      <c r="O2" s="55"/>
      <c r="P2" s="55"/>
      <c r="Q2" s="55"/>
      <c r="R2" s="55"/>
      <c r="S2" s="55"/>
      <c r="T2" s="55"/>
      <c r="U2" s="55"/>
      <c r="V2" s="55"/>
    </row>
    <row r="3" spans="1:24" ht="13.9" customHeight="1" x14ac:dyDescent="0.2"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24" ht="12" customHeight="1" x14ac:dyDescent="0.2">
      <c r="B4" s="56"/>
      <c r="C4" s="56"/>
      <c r="D4" s="56"/>
      <c r="E4" s="56"/>
      <c r="F4" s="56"/>
      <c r="G4" s="56"/>
      <c r="H4" s="56"/>
      <c r="I4" s="56"/>
      <c r="J4" s="56"/>
      <c r="K4" s="56"/>
      <c r="M4" s="55" t="s">
        <v>154</v>
      </c>
      <c r="N4" s="56"/>
      <c r="O4" s="56"/>
      <c r="P4" s="56"/>
      <c r="Q4" s="56"/>
      <c r="R4" s="56"/>
      <c r="S4" s="56"/>
      <c r="T4" s="56"/>
      <c r="U4" s="56"/>
      <c r="V4" s="56"/>
      <c r="W4" s="56"/>
    </row>
    <row r="5" spans="1:24" ht="13.15" customHeight="1" x14ac:dyDescent="0.2"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4" ht="13.9" customHeight="1" x14ac:dyDescent="0.2">
      <c r="B6" s="55" t="s">
        <v>152</v>
      </c>
      <c r="C6" s="55"/>
      <c r="D6" s="55"/>
      <c r="E6" s="55"/>
      <c r="F6" s="55"/>
      <c r="G6" s="55"/>
      <c r="H6" s="55"/>
      <c r="I6" s="55"/>
      <c r="J6" s="55"/>
      <c r="K6" s="55"/>
    </row>
    <row r="7" spans="1:24" x14ac:dyDescent="0.2"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24" ht="13.5" thickBot="1" x14ac:dyDescent="0.25"/>
    <row r="9" spans="1:24" s="3" customFormat="1" ht="16.5" thickBot="1" x14ac:dyDescent="0.25">
      <c r="D9" s="65" t="s">
        <v>14</v>
      </c>
      <c r="E9" s="64"/>
      <c r="F9" s="64"/>
      <c r="G9" s="64"/>
      <c r="H9" s="65" t="s">
        <v>15</v>
      </c>
      <c r="I9" s="65"/>
      <c r="J9" s="65"/>
      <c r="K9" s="65"/>
      <c r="L9" s="69" t="s">
        <v>16</v>
      </c>
      <c r="M9" s="69"/>
      <c r="N9" s="69"/>
      <c r="O9" s="69"/>
      <c r="P9" s="69"/>
      <c r="Q9" s="69"/>
      <c r="R9" s="69"/>
      <c r="S9" s="69" t="s">
        <v>17</v>
      </c>
      <c r="T9" s="69"/>
      <c r="U9" s="69"/>
      <c r="V9" s="69" t="s">
        <v>18</v>
      </c>
      <c r="W9" s="64"/>
      <c r="X9" s="64"/>
    </row>
    <row r="10" spans="1:24" s="4" customFormat="1" ht="15.75" thickBot="1" x14ac:dyDescent="0.25">
      <c r="A10" s="8" t="s">
        <v>0</v>
      </c>
      <c r="B10" s="11" t="s">
        <v>1</v>
      </c>
      <c r="C10" s="11" t="s">
        <v>2</v>
      </c>
      <c r="D10" s="9" t="s">
        <v>3</v>
      </c>
      <c r="E10" s="20" t="s">
        <v>4</v>
      </c>
      <c r="F10" s="20" t="s">
        <v>5</v>
      </c>
      <c r="G10" s="10" t="s">
        <v>6</v>
      </c>
      <c r="H10" s="9" t="s">
        <v>3</v>
      </c>
      <c r="I10" s="20" t="s">
        <v>7</v>
      </c>
      <c r="J10" s="21" t="s">
        <v>5</v>
      </c>
      <c r="K10" s="10" t="s">
        <v>9</v>
      </c>
      <c r="L10" s="9" t="s">
        <v>3</v>
      </c>
      <c r="M10" s="20">
        <v>3</v>
      </c>
      <c r="N10" s="20">
        <v>2</v>
      </c>
      <c r="O10" s="20">
        <v>1</v>
      </c>
      <c r="P10" s="20">
        <v>0</v>
      </c>
      <c r="Q10" s="20" t="s">
        <v>10</v>
      </c>
      <c r="R10" s="10" t="s">
        <v>8</v>
      </c>
      <c r="S10" s="9" t="s">
        <v>3</v>
      </c>
      <c r="T10" s="20" t="s">
        <v>11</v>
      </c>
      <c r="U10" s="10" t="s">
        <v>5</v>
      </c>
      <c r="V10" s="9" t="s">
        <v>12</v>
      </c>
      <c r="W10" s="20" t="s">
        <v>13</v>
      </c>
      <c r="X10" s="10" t="s">
        <v>5</v>
      </c>
    </row>
    <row r="11" spans="1:24" ht="15.6" customHeight="1" thickBot="1" x14ac:dyDescent="0.25">
      <c r="A11" s="27">
        <v>1</v>
      </c>
      <c r="B11" s="28" t="s">
        <v>26</v>
      </c>
      <c r="C11" s="13">
        <v>1</v>
      </c>
      <c r="D11" s="5">
        <v>5</v>
      </c>
      <c r="E11" s="18"/>
      <c r="F11" s="18"/>
      <c r="G11" s="49">
        <v>3</v>
      </c>
      <c r="H11" s="5">
        <v>3</v>
      </c>
      <c r="I11" s="18"/>
      <c r="J11" s="18"/>
      <c r="K11" s="6">
        <f>(I11-J11)/H11</f>
        <v>0</v>
      </c>
      <c r="L11" s="5"/>
      <c r="M11" s="18"/>
      <c r="N11" s="18"/>
      <c r="O11" s="18"/>
      <c r="P11" s="18"/>
      <c r="Q11" s="18" t="e">
        <f>((M11*3)+(N11*2)+(O11*1)+(P11*0))/L11</f>
        <v>#DIV/0!</v>
      </c>
      <c r="R11" s="6">
        <v>10</v>
      </c>
      <c r="S11" s="5">
        <v>58</v>
      </c>
      <c r="T11" s="18">
        <v>22</v>
      </c>
      <c r="U11" s="6">
        <v>1</v>
      </c>
      <c r="V11" s="5"/>
      <c r="W11" s="18"/>
      <c r="X11" s="6"/>
    </row>
    <row r="12" spans="1:24" ht="15.6" customHeight="1" thickBot="1" x14ac:dyDescent="0.25">
      <c r="A12" s="29">
        <v>2</v>
      </c>
      <c r="B12" s="29" t="s">
        <v>27</v>
      </c>
      <c r="C12" s="15">
        <v>1</v>
      </c>
      <c r="D12" s="16">
        <v>16</v>
      </c>
      <c r="E12" s="19">
        <v>6</v>
      </c>
      <c r="F12" s="19">
        <v>1</v>
      </c>
      <c r="G12" s="17">
        <v>12</v>
      </c>
      <c r="H12" s="16">
        <v>1</v>
      </c>
      <c r="I12" s="19"/>
      <c r="J12" s="19">
        <v>1</v>
      </c>
      <c r="K12" s="6">
        <f t="shared" ref="K12:K24" si="0">(I12-J12)/H12</f>
        <v>-1</v>
      </c>
      <c r="L12" s="16">
        <v>15</v>
      </c>
      <c r="M12" s="19">
        <v>6</v>
      </c>
      <c r="N12" s="19">
        <v>5</v>
      </c>
      <c r="O12" s="19">
        <v>4</v>
      </c>
      <c r="P12" s="19"/>
      <c r="Q12" s="18">
        <f t="shared" ref="Q12:Q24" si="1">((M12*3)+(N12*2)+(O12*1)+(P12*0))/L12</f>
        <v>2.1333333333333333</v>
      </c>
      <c r="R12" s="17">
        <v>12</v>
      </c>
      <c r="S12" s="16"/>
      <c r="T12" s="19"/>
      <c r="U12" s="17"/>
      <c r="V12" s="16"/>
      <c r="W12" s="19"/>
      <c r="X12" s="17"/>
    </row>
    <row r="13" spans="1:24" ht="15.6" customHeight="1" thickBot="1" x14ac:dyDescent="0.25">
      <c r="A13" s="29">
        <v>3</v>
      </c>
      <c r="B13" s="29" t="s">
        <v>28</v>
      </c>
      <c r="C13" s="15">
        <v>1</v>
      </c>
      <c r="D13" s="16">
        <v>4</v>
      </c>
      <c r="E13" s="19"/>
      <c r="F13" s="19">
        <v>1</v>
      </c>
      <c r="G13" s="17">
        <v>2</v>
      </c>
      <c r="H13" s="16">
        <v>21</v>
      </c>
      <c r="I13" s="19">
        <v>7</v>
      </c>
      <c r="J13" s="19">
        <v>2</v>
      </c>
      <c r="K13" s="6">
        <f t="shared" si="0"/>
        <v>0.23809523809523808</v>
      </c>
      <c r="L13" s="16">
        <v>3</v>
      </c>
      <c r="M13" s="19"/>
      <c r="N13" s="19">
        <v>1</v>
      </c>
      <c r="O13" s="19">
        <v>2</v>
      </c>
      <c r="P13" s="19"/>
      <c r="Q13" s="18">
        <f t="shared" si="1"/>
        <v>1.3333333333333333</v>
      </c>
      <c r="R13" s="17">
        <v>10</v>
      </c>
      <c r="S13" s="16"/>
      <c r="T13" s="19"/>
      <c r="U13" s="17"/>
      <c r="V13" s="16"/>
      <c r="W13" s="19"/>
      <c r="X13" s="17"/>
    </row>
    <row r="14" spans="1:24" ht="15.6" customHeight="1" thickBot="1" x14ac:dyDescent="0.25">
      <c r="A14" s="29">
        <v>6</v>
      </c>
      <c r="B14" s="29" t="s">
        <v>29</v>
      </c>
      <c r="C14" s="15"/>
      <c r="D14" s="16"/>
      <c r="E14" s="19"/>
      <c r="F14" s="19"/>
      <c r="G14" s="17"/>
      <c r="H14" s="16"/>
      <c r="I14" s="19"/>
      <c r="J14" s="19"/>
      <c r="K14" s="6" t="e">
        <f t="shared" si="0"/>
        <v>#DIV/0!</v>
      </c>
      <c r="L14" s="16"/>
      <c r="M14" s="19"/>
      <c r="N14" s="19"/>
      <c r="O14" s="19"/>
      <c r="P14" s="19"/>
      <c r="Q14" s="18" t="e">
        <f t="shared" si="1"/>
        <v>#DIV/0!</v>
      </c>
      <c r="R14" s="17"/>
      <c r="S14" s="16"/>
      <c r="T14" s="19"/>
      <c r="U14" s="17"/>
      <c r="V14" s="16"/>
      <c r="W14" s="19"/>
      <c r="X14" s="17"/>
    </row>
    <row r="15" spans="1:24" ht="15.6" customHeight="1" thickBot="1" x14ac:dyDescent="0.25">
      <c r="A15" s="29">
        <v>7</v>
      </c>
      <c r="B15" s="29" t="s">
        <v>30</v>
      </c>
      <c r="C15" s="15">
        <v>1</v>
      </c>
      <c r="D15" s="16"/>
      <c r="E15" s="19"/>
      <c r="F15" s="19"/>
      <c r="G15" s="17"/>
      <c r="H15" s="16">
        <v>4</v>
      </c>
      <c r="I15" s="19">
        <v>1</v>
      </c>
      <c r="J15" s="19">
        <v>1</v>
      </c>
      <c r="K15" s="6">
        <f t="shared" si="0"/>
        <v>0</v>
      </c>
      <c r="L15" s="16"/>
      <c r="M15" s="19"/>
      <c r="N15" s="19"/>
      <c r="O15" s="19"/>
      <c r="P15" s="19"/>
      <c r="Q15" s="18" t="e">
        <f t="shared" si="1"/>
        <v>#DIV/0!</v>
      </c>
      <c r="R15" s="17">
        <v>1</v>
      </c>
      <c r="S15" s="16"/>
      <c r="T15" s="19"/>
      <c r="U15" s="17"/>
      <c r="V15" s="16"/>
      <c r="W15" s="19">
        <v>1</v>
      </c>
      <c r="X15" s="17"/>
    </row>
    <row r="16" spans="1:24" ht="15.6" customHeight="1" thickBot="1" x14ac:dyDescent="0.25">
      <c r="A16" s="29">
        <v>8</v>
      </c>
      <c r="B16" s="29" t="s">
        <v>31</v>
      </c>
      <c r="C16" s="15"/>
      <c r="D16" s="16"/>
      <c r="E16" s="19"/>
      <c r="F16" s="19"/>
      <c r="G16" s="17"/>
      <c r="H16" s="16"/>
      <c r="I16" s="19"/>
      <c r="J16" s="19"/>
      <c r="K16" s="6" t="e">
        <f t="shared" si="0"/>
        <v>#DIV/0!</v>
      </c>
      <c r="L16" s="16"/>
      <c r="M16" s="19"/>
      <c r="N16" s="19"/>
      <c r="O16" s="19"/>
      <c r="P16" s="19"/>
      <c r="Q16" s="18" t="e">
        <f t="shared" si="1"/>
        <v>#DIV/0!</v>
      </c>
      <c r="R16" s="17"/>
      <c r="S16" s="16"/>
      <c r="T16" s="19"/>
      <c r="U16" s="17"/>
      <c r="V16" s="16"/>
      <c r="W16" s="19"/>
      <c r="X16" s="17"/>
    </row>
    <row r="17" spans="1:24" ht="15.6" customHeight="1" thickBot="1" x14ac:dyDescent="0.25">
      <c r="A17" s="29">
        <v>10</v>
      </c>
      <c r="B17" s="29" t="s">
        <v>32</v>
      </c>
      <c r="C17" s="15">
        <v>1</v>
      </c>
      <c r="D17" s="16">
        <v>8</v>
      </c>
      <c r="E17" s="19">
        <v>1</v>
      </c>
      <c r="F17" s="19"/>
      <c r="G17" s="17">
        <v>6</v>
      </c>
      <c r="H17" s="16">
        <v>8</v>
      </c>
      <c r="I17" s="19">
        <v>7</v>
      </c>
      <c r="J17" s="19"/>
      <c r="K17" s="6">
        <f t="shared" si="0"/>
        <v>0.875</v>
      </c>
      <c r="L17" s="16"/>
      <c r="M17" s="19"/>
      <c r="N17" s="19"/>
      <c r="O17" s="19"/>
      <c r="P17" s="19"/>
      <c r="Q17" s="18" t="e">
        <f t="shared" si="1"/>
        <v>#DIV/0!</v>
      </c>
      <c r="R17" s="17"/>
      <c r="S17" s="16"/>
      <c r="T17" s="19"/>
      <c r="U17" s="17"/>
      <c r="V17" s="16"/>
      <c r="W17" s="19">
        <v>2</v>
      </c>
      <c r="X17" s="17"/>
    </row>
    <row r="18" spans="1:24" ht="15.6" customHeight="1" thickBot="1" x14ac:dyDescent="0.25">
      <c r="A18" s="29">
        <v>12</v>
      </c>
      <c r="B18" s="29" t="s">
        <v>33</v>
      </c>
      <c r="C18" s="15">
        <v>1</v>
      </c>
      <c r="D18" s="16">
        <v>7</v>
      </c>
      <c r="E18" s="19"/>
      <c r="F18" s="19"/>
      <c r="G18" s="17">
        <v>5</v>
      </c>
      <c r="H18" s="16">
        <v>10</v>
      </c>
      <c r="I18" s="19">
        <v>2</v>
      </c>
      <c r="J18" s="19"/>
      <c r="K18" s="6">
        <f t="shared" si="0"/>
        <v>0.2</v>
      </c>
      <c r="L18" s="16">
        <v>1</v>
      </c>
      <c r="M18" s="19"/>
      <c r="N18" s="19"/>
      <c r="O18" s="19">
        <v>1</v>
      </c>
      <c r="P18" s="19"/>
      <c r="Q18" s="18">
        <f t="shared" si="1"/>
        <v>1</v>
      </c>
      <c r="R18" s="17">
        <v>6</v>
      </c>
      <c r="S18" s="16"/>
      <c r="T18" s="19"/>
      <c r="U18" s="17"/>
      <c r="V18" s="16"/>
      <c r="W18" s="19"/>
      <c r="X18" s="17"/>
    </row>
    <row r="19" spans="1:24" ht="15.6" customHeight="1" thickBot="1" x14ac:dyDescent="0.25">
      <c r="A19" s="29">
        <v>13</v>
      </c>
      <c r="B19" s="29" t="s">
        <v>34</v>
      </c>
      <c r="C19" s="15">
        <v>1</v>
      </c>
      <c r="D19" s="16"/>
      <c r="E19" s="19"/>
      <c r="F19" s="19"/>
      <c r="G19" s="17"/>
      <c r="H19" s="16">
        <v>14</v>
      </c>
      <c r="I19" s="19">
        <v>5</v>
      </c>
      <c r="J19" s="19"/>
      <c r="K19" s="6">
        <f t="shared" si="0"/>
        <v>0.35714285714285715</v>
      </c>
      <c r="L19" s="16">
        <v>1</v>
      </c>
      <c r="M19" s="19"/>
      <c r="N19" s="19"/>
      <c r="O19" s="19"/>
      <c r="P19" s="19">
        <v>1</v>
      </c>
      <c r="Q19" s="18">
        <f t="shared" si="1"/>
        <v>0</v>
      </c>
      <c r="R19" s="17">
        <v>1</v>
      </c>
      <c r="S19" s="16"/>
      <c r="T19" s="19"/>
      <c r="U19" s="17"/>
      <c r="V19" s="16"/>
      <c r="W19" s="19">
        <v>1</v>
      </c>
      <c r="X19" s="17"/>
    </row>
    <row r="20" spans="1:24" ht="15.6" customHeight="1" thickBot="1" x14ac:dyDescent="0.25">
      <c r="A20" s="29">
        <v>14</v>
      </c>
      <c r="B20" s="29" t="s">
        <v>35</v>
      </c>
      <c r="C20" s="15"/>
      <c r="D20" s="16"/>
      <c r="E20" s="19"/>
      <c r="F20" s="19"/>
      <c r="G20" s="17"/>
      <c r="H20" s="16"/>
      <c r="I20" s="19"/>
      <c r="J20" s="19"/>
      <c r="K20" s="6" t="e">
        <f t="shared" si="0"/>
        <v>#DIV/0!</v>
      </c>
      <c r="L20" s="16"/>
      <c r="M20" s="19"/>
      <c r="N20" s="19"/>
      <c r="O20" s="19"/>
      <c r="P20" s="19"/>
      <c r="Q20" s="18" t="e">
        <f t="shared" si="1"/>
        <v>#DIV/0!</v>
      </c>
      <c r="R20" s="17"/>
      <c r="S20" s="16"/>
      <c r="T20" s="19"/>
      <c r="U20" s="17"/>
      <c r="V20" s="16"/>
      <c r="W20" s="19"/>
      <c r="X20" s="17"/>
    </row>
    <row r="21" spans="1:24" ht="15.6" customHeight="1" thickBot="1" x14ac:dyDescent="0.25">
      <c r="A21" s="29">
        <v>4</v>
      </c>
      <c r="B21" s="29" t="s">
        <v>124</v>
      </c>
      <c r="C21" s="15">
        <v>1</v>
      </c>
      <c r="D21" s="16">
        <v>9</v>
      </c>
      <c r="E21" s="19">
        <v>1</v>
      </c>
      <c r="F21" s="19"/>
      <c r="G21" s="17">
        <v>7</v>
      </c>
      <c r="H21" s="16"/>
      <c r="I21" s="19"/>
      <c r="J21" s="19"/>
      <c r="K21" s="6" t="e">
        <f t="shared" si="0"/>
        <v>#DIV/0!</v>
      </c>
      <c r="L21" s="16">
        <v>1</v>
      </c>
      <c r="M21" s="19"/>
      <c r="N21" s="19">
        <v>1</v>
      </c>
      <c r="O21" s="19"/>
      <c r="P21" s="19"/>
      <c r="Q21" s="18">
        <f t="shared" si="1"/>
        <v>2</v>
      </c>
      <c r="R21" s="17">
        <v>8</v>
      </c>
      <c r="S21" s="16"/>
      <c r="T21" s="19"/>
      <c r="U21" s="17"/>
      <c r="V21" s="16"/>
      <c r="W21" s="19"/>
      <c r="X21" s="17"/>
    </row>
    <row r="22" spans="1:24" ht="15.6" customHeight="1" thickBot="1" x14ac:dyDescent="0.25">
      <c r="A22" s="29">
        <v>9</v>
      </c>
      <c r="B22" s="29" t="s">
        <v>146</v>
      </c>
      <c r="C22" s="15"/>
      <c r="D22" s="16"/>
      <c r="E22" s="19"/>
      <c r="F22" s="19"/>
      <c r="G22" s="17"/>
      <c r="H22" s="16"/>
      <c r="I22" s="19"/>
      <c r="J22" s="19"/>
      <c r="K22" s="6" t="e">
        <f t="shared" si="0"/>
        <v>#DIV/0!</v>
      </c>
      <c r="L22" s="16"/>
      <c r="M22" s="19"/>
      <c r="N22" s="19"/>
      <c r="O22" s="19"/>
      <c r="P22" s="19"/>
      <c r="Q22" s="18" t="e">
        <f t="shared" si="1"/>
        <v>#DIV/0!</v>
      </c>
      <c r="R22" s="17"/>
      <c r="S22" s="16"/>
      <c r="T22" s="19"/>
      <c r="U22" s="17"/>
      <c r="V22" s="16"/>
      <c r="W22" s="19"/>
      <c r="X22" s="17"/>
    </row>
    <row r="23" spans="1:24" ht="15.6" customHeight="1" thickBot="1" x14ac:dyDescent="0.25">
      <c r="A23" s="44"/>
      <c r="B23" s="12"/>
      <c r="C23" s="12"/>
      <c r="D23" s="5"/>
      <c r="E23" s="24"/>
      <c r="F23" s="24"/>
      <c r="G23" s="6"/>
      <c r="H23" s="5"/>
      <c r="I23" s="24"/>
      <c r="J23" s="24"/>
      <c r="K23" s="6" t="e">
        <f t="shared" si="0"/>
        <v>#DIV/0!</v>
      </c>
      <c r="L23" s="5"/>
      <c r="M23" s="24"/>
      <c r="N23" s="24"/>
      <c r="O23" s="24"/>
      <c r="P23" s="24"/>
      <c r="Q23" s="18" t="e">
        <f t="shared" si="1"/>
        <v>#DIV/0!</v>
      </c>
      <c r="R23" s="6"/>
      <c r="S23" s="5"/>
      <c r="T23" s="24"/>
      <c r="U23" s="6"/>
      <c r="V23" s="5"/>
      <c r="W23" s="24"/>
      <c r="X23" s="6"/>
    </row>
    <row r="24" spans="1:24" ht="15.6" customHeight="1" thickBot="1" x14ac:dyDescent="0.25">
      <c r="A24" s="60" t="s">
        <v>23</v>
      </c>
      <c r="B24" s="61"/>
      <c r="C24" s="62"/>
      <c r="D24" s="25">
        <f t="shared" ref="D24:J24" si="2">SUM(D11:D23)</f>
        <v>49</v>
      </c>
      <c r="E24" s="25">
        <f t="shared" si="2"/>
        <v>8</v>
      </c>
      <c r="F24" s="25">
        <f t="shared" si="2"/>
        <v>2</v>
      </c>
      <c r="G24" s="25">
        <f t="shared" si="2"/>
        <v>35</v>
      </c>
      <c r="H24" s="25">
        <f t="shared" si="2"/>
        <v>61</v>
      </c>
      <c r="I24" s="25">
        <f t="shared" si="2"/>
        <v>22</v>
      </c>
      <c r="J24" s="25">
        <f t="shared" si="2"/>
        <v>4</v>
      </c>
      <c r="K24" s="6">
        <f t="shared" si="0"/>
        <v>0.29508196721311475</v>
      </c>
      <c r="L24" s="46">
        <f>SUM(L11:L23)</f>
        <v>21</v>
      </c>
      <c r="M24" s="46">
        <f>SUM(M11:M23)</f>
        <v>6</v>
      </c>
      <c r="N24" s="46">
        <f>SUM(N11:N23)</f>
        <v>7</v>
      </c>
      <c r="O24" s="46">
        <f>SUM(O11:O23)</f>
        <v>7</v>
      </c>
      <c r="P24" s="46">
        <f>SUM(P11:P23)</f>
        <v>1</v>
      </c>
      <c r="Q24" s="18">
        <f t="shared" si="1"/>
        <v>1.8571428571428572</v>
      </c>
      <c r="R24" s="47">
        <f>SUM(R11:R23)</f>
        <v>48</v>
      </c>
      <c r="S24" s="47">
        <f t="shared" ref="S24:X24" si="3">SUM(S11:S23)</f>
        <v>58</v>
      </c>
      <c r="T24" s="47">
        <f t="shared" si="3"/>
        <v>22</v>
      </c>
      <c r="U24" s="47">
        <f t="shared" si="3"/>
        <v>1</v>
      </c>
      <c r="V24" s="47">
        <f t="shared" si="3"/>
        <v>0</v>
      </c>
      <c r="W24" s="47">
        <f t="shared" si="3"/>
        <v>4</v>
      </c>
      <c r="X24" s="47">
        <f t="shared" si="3"/>
        <v>0</v>
      </c>
    </row>
    <row r="25" spans="1:24" ht="13.5" thickBot="1" x14ac:dyDescent="0.25"/>
    <row r="26" spans="1:24" ht="21" customHeight="1" thickBot="1" x14ac:dyDescent="0.25">
      <c r="B26" s="72" t="s">
        <v>19</v>
      </c>
      <c r="C26" s="73"/>
      <c r="D26" s="73"/>
      <c r="E26" s="74">
        <v>1</v>
      </c>
      <c r="F26" s="74"/>
      <c r="G26" s="74"/>
      <c r="H26" s="74">
        <v>2</v>
      </c>
      <c r="I26" s="74"/>
      <c r="J26" s="74"/>
      <c r="K26" s="74">
        <v>3</v>
      </c>
      <c r="L26" s="74"/>
      <c r="M26" s="74"/>
    </row>
    <row r="27" spans="1:24" ht="21" customHeight="1" thickBot="1" x14ac:dyDescent="0.25">
      <c r="B27" s="73" t="s">
        <v>24</v>
      </c>
      <c r="C27" s="73"/>
      <c r="D27" s="73"/>
      <c r="E27" s="73">
        <v>25</v>
      </c>
      <c r="F27" s="73"/>
      <c r="G27" s="73"/>
      <c r="H27" s="73">
        <v>25</v>
      </c>
      <c r="I27" s="73"/>
      <c r="J27" s="73"/>
      <c r="K27" s="73"/>
      <c r="L27" s="73"/>
      <c r="M27" s="73"/>
    </row>
    <row r="28" spans="1:24" ht="20.45" customHeight="1" thickBot="1" x14ac:dyDescent="0.25">
      <c r="B28" s="73" t="s">
        <v>151</v>
      </c>
      <c r="C28" s="73"/>
      <c r="D28" s="73"/>
      <c r="E28" s="73">
        <v>11</v>
      </c>
      <c r="F28" s="73"/>
      <c r="G28" s="73"/>
      <c r="H28" s="73">
        <v>11</v>
      </c>
      <c r="I28" s="73"/>
      <c r="J28" s="73"/>
      <c r="K28" s="73"/>
      <c r="L28" s="73"/>
      <c r="M28" s="73"/>
    </row>
    <row r="29" spans="1:24" ht="13.5" thickBot="1" x14ac:dyDescent="0.25"/>
    <row r="30" spans="1:24" x14ac:dyDescent="0.2">
      <c r="B30" s="57" t="s">
        <v>20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pans="1:24" ht="13.5" thickBot="1" x14ac:dyDescent="0.25">
      <c r="B31" s="50" t="s">
        <v>21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</sheetData>
  <mergeCells count="24">
    <mergeCell ref="B31:S31"/>
    <mergeCell ref="A24:C24"/>
    <mergeCell ref="B26:D26"/>
    <mergeCell ref="E26:G26"/>
    <mergeCell ref="H26:J26"/>
    <mergeCell ref="K26:M26"/>
    <mergeCell ref="B27:D27"/>
    <mergeCell ref="E27:G27"/>
    <mergeCell ref="H27:J27"/>
    <mergeCell ref="K27:M27"/>
    <mergeCell ref="B28:D28"/>
    <mergeCell ref="E28:G28"/>
    <mergeCell ref="H28:J28"/>
    <mergeCell ref="K28:M28"/>
    <mergeCell ref="B30:S30"/>
    <mergeCell ref="N1:V2"/>
    <mergeCell ref="B2:K4"/>
    <mergeCell ref="M4:W5"/>
    <mergeCell ref="B6:K7"/>
    <mergeCell ref="D9:G9"/>
    <mergeCell ref="H9:K9"/>
    <mergeCell ref="L9:R9"/>
    <mergeCell ref="S9:U9"/>
    <mergeCell ref="V9:X9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R22" sqref="R22"/>
    </sheetView>
  </sheetViews>
  <sheetFormatPr defaultColWidth="8.85546875" defaultRowHeight="12.75" x14ac:dyDescent="0.2"/>
  <cols>
    <col min="1" max="1" width="4.28515625" style="45" customWidth="1"/>
    <col min="2" max="2" width="21.5703125" style="45" customWidth="1"/>
    <col min="3" max="3" width="3.42578125" style="45" customWidth="1"/>
    <col min="4" max="4" width="5" style="45" customWidth="1"/>
    <col min="5" max="5" width="4.140625" style="45" customWidth="1"/>
    <col min="6" max="6" width="3.7109375" style="45" customWidth="1"/>
    <col min="7" max="7" width="5.140625" style="45" customWidth="1"/>
    <col min="8" max="8" width="4.140625" style="45" customWidth="1"/>
    <col min="9" max="9" width="4" style="45" customWidth="1"/>
    <col min="10" max="10" width="4.140625" style="45" customWidth="1"/>
    <col min="11" max="11" width="4.85546875" style="45" customWidth="1"/>
    <col min="12" max="12" width="4.7109375" style="45" customWidth="1"/>
    <col min="13" max="13" width="3.5703125" style="45" customWidth="1"/>
    <col min="14" max="14" width="3.7109375" style="45" customWidth="1"/>
    <col min="15" max="16" width="3.28515625" style="45" customWidth="1"/>
    <col min="17" max="17" width="4.5703125" style="45" customWidth="1"/>
    <col min="18" max="19" width="4.42578125" style="45" customWidth="1"/>
    <col min="20" max="20" width="5.140625" style="45" customWidth="1"/>
    <col min="21" max="21" width="4.7109375" style="45" customWidth="1"/>
    <col min="22" max="22" width="5.28515625" style="45" customWidth="1"/>
    <col min="23" max="23" width="5.7109375" style="45" customWidth="1"/>
    <col min="24" max="24" width="6.140625" style="45" customWidth="1"/>
    <col min="25" max="16384" width="8.85546875" style="45"/>
  </cols>
  <sheetData>
    <row r="1" spans="1:24" ht="13.9" customHeight="1" x14ac:dyDescent="0.2">
      <c r="J1" s="2"/>
      <c r="N1" s="55" t="s">
        <v>157</v>
      </c>
      <c r="O1" s="55"/>
      <c r="P1" s="55"/>
      <c r="Q1" s="55"/>
      <c r="R1" s="55"/>
      <c r="S1" s="55"/>
      <c r="T1" s="55"/>
      <c r="U1" s="55"/>
      <c r="V1" s="55"/>
    </row>
    <row r="2" spans="1:24" ht="13.9" customHeight="1" x14ac:dyDescent="0.2">
      <c r="B2" s="55" t="s">
        <v>22</v>
      </c>
      <c r="C2" s="56"/>
      <c r="D2" s="56"/>
      <c r="E2" s="56"/>
      <c r="F2" s="56"/>
      <c r="G2" s="56"/>
      <c r="H2" s="56"/>
      <c r="I2" s="56"/>
      <c r="J2" s="56"/>
      <c r="K2" s="56"/>
      <c r="N2" s="55"/>
      <c r="O2" s="55"/>
      <c r="P2" s="55"/>
      <c r="Q2" s="55"/>
      <c r="R2" s="55"/>
      <c r="S2" s="55"/>
      <c r="T2" s="55"/>
      <c r="U2" s="55"/>
      <c r="V2" s="55"/>
    </row>
    <row r="3" spans="1:24" ht="13.9" customHeight="1" x14ac:dyDescent="0.2"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24" ht="12" customHeight="1" x14ac:dyDescent="0.2">
      <c r="B4" s="56"/>
      <c r="C4" s="56"/>
      <c r="D4" s="56"/>
      <c r="E4" s="56"/>
      <c r="F4" s="56"/>
      <c r="G4" s="56"/>
      <c r="H4" s="56"/>
      <c r="I4" s="56"/>
      <c r="J4" s="56"/>
      <c r="K4" s="56"/>
      <c r="M4" s="55" t="s">
        <v>158</v>
      </c>
      <c r="N4" s="56"/>
      <c r="O4" s="56"/>
      <c r="P4" s="56"/>
      <c r="Q4" s="56"/>
      <c r="R4" s="56"/>
      <c r="S4" s="56"/>
      <c r="T4" s="56"/>
      <c r="U4" s="56"/>
      <c r="V4" s="56"/>
      <c r="W4" s="56"/>
    </row>
    <row r="5" spans="1:24" ht="13.15" customHeight="1" x14ac:dyDescent="0.2"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4" ht="13.9" customHeight="1" x14ac:dyDescent="0.2">
      <c r="B6" s="55" t="s">
        <v>156</v>
      </c>
      <c r="C6" s="55"/>
      <c r="D6" s="55"/>
      <c r="E6" s="55"/>
      <c r="F6" s="55"/>
      <c r="G6" s="55"/>
      <c r="H6" s="55"/>
      <c r="I6" s="55"/>
      <c r="J6" s="55"/>
      <c r="K6" s="55"/>
    </row>
    <row r="7" spans="1:24" x14ac:dyDescent="0.2"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24" ht="13.5" thickBot="1" x14ac:dyDescent="0.25"/>
    <row r="9" spans="1:24" s="3" customFormat="1" ht="16.5" thickBot="1" x14ac:dyDescent="0.25">
      <c r="D9" s="65" t="s">
        <v>14</v>
      </c>
      <c r="E9" s="64"/>
      <c r="F9" s="64"/>
      <c r="G9" s="64"/>
      <c r="H9" s="65" t="s">
        <v>15</v>
      </c>
      <c r="I9" s="65"/>
      <c r="J9" s="65"/>
      <c r="K9" s="65"/>
      <c r="L9" s="69" t="s">
        <v>16</v>
      </c>
      <c r="M9" s="69"/>
      <c r="N9" s="69"/>
      <c r="O9" s="69"/>
      <c r="P9" s="69"/>
      <c r="Q9" s="69"/>
      <c r="R9" s="69"/>
      <c r="S9" s="69" t="s">
        <v>17</v>
      </c>
      <c r="T9" s="69"/>
      <c r="U9" s="69"/>
      <c r="V9" s="69" t="s">
        <v>18</v>
      </c>
      <c r="W9" s="64"/>
      <c r="X9" s="64"/>
    </row>
    <row r="10" spans="1:24" s="4" customFormat="1" ht="15.75" thickBot="1" x14ac:dyDescent="0.25">
      <c r="A10" s="8" t="s">
        <v>0</v>
      </c>
      <c r="B10" s="11" t="s">
        <v>1</v>
      </c>
      <c r="C10" s="11" t="s">
        <v>2</v>
      </c>
      <c r="D10" s="9" t="s">
        <v>3</v>
      </c>
      <c r="E10" s="20" t="s">
        <v>4</v>
      </c>
      <c r="F10" s="20" t="s">
        <v>5</v>
      </c>
      <c r="G10" s="10" t="s">
        <v>6</v>
      </c>
      <c r="H10" s="9" t="s">
        <v>3</v>
      </c>
      <c r="I10" s="20" t="s">
        <v>7</v>
      </c>
      <c r="J10" s="21" t="s">
        <v>5</v>
      </c>
      <c r="K10" s="10" t="s">
        <v>9</v>
      </c>
      <c r="L10" s="9" t="s">
        <v>3</v>
      </c>
      <c r="M10" s="20">
        <v>3</v>
      </c>
      <c r="N10" s="20">
        <v>2</v>
      </c>
      <c r="O10" s="20">
        <v>1</v>
      </c>
      <c r="P10" s="20">
        <v>0</v>
      </c>
      <c r="Q10" s="20" t="s">
        <v>10</v>
      </c>
      <c r="R10" s="10" t="s">
        <v>8</v>
      </c>
      <c r="S10" s="9" t="s">
        <v>3</v>
      </c>
      <c r="T10" s="20" t="s">
        <v>11</v>
      </c>
      <c r="U10" s="10" t="s">
        <v>5</v>
      </c>
      <c r="V10" s="9" t="s">
        <v>12</v>
      </c>
      <c r="W10" s="20" t="s">
        <v>13</v>
      </c>
      <c r="X10" s="10" t="s">
        <v>5</v>
      </c>
    </row>
    <row r="11" spans="1:24" ht="15.6" customHeight="1" thickBot="1" x14ac:dyDescent="0.25">
      <c r="A11" s="27">
        <v>1</v>
      </c>
      <c r="B11" s="28" t="s">
        <v>26</v>
      </c>
      <c r="C11" s="13">
        <v>1</v>
      </c>
      <c r="D11" s="5">
        <v>8</v>
      </c>
      <c r="E11" s="18"/>
      <c r="F11" s="18">
        <v>1</v>
      </c>
      <c r="G11" s="49">
        <v>4</v>
      </c>
      <c r="H11" s="5">
        <v>7</v>
      </c>
      <c r="I11" s="18">
        <v>2</v>
      </c>
      <c r="J11" s="18">
        <v>1</v>
      </c>
      <c r="K11" s="6">
        <f>(I11-J11)/H11</f>
        <v>0.14285714285714285</v>
      </c>
      <c r="L11" s="5">
        <v>1</v>
      </c>
      <c r="M11" s="18"/>
      <c r="N11" s="18"/>
      <c r="O11" s="18">
        <v>1</v>
      </c>
      <c r="P11" s="18"/>
      <c r="Q11" s="18">
        <f>((M11*3)+(N11*2)+(O11*1)+(P11*0))/L11</f>
        <v>1</v>
      </c>
      <c r="R11" s="6">
        <v>8</v>
      </c>
      <c r="S11" s="5">
        <v>85</v>
      </c>
      <c r="T11" s="18">
        <v>34</v>
      </c>
      <c r="U11" s="6"/>
      <c r="V11" s="5"/>
      <c r="W11" s="18">
        <v>1</v>
      </c>
      <c r="X11" s="6"/>
    </row>
    <row r="12" spans="1:24" ht="15.6" customHeight="1" thickBot="1" x14ac:dyDescent="0.25">
      <c r="A12" s="29">
        <v>2</v>
      </c>
      <c r="B12" s="29" t="s">
        <v>27</v>
      </c>
      <c r="C12" s="15">
        <v>1</v>
      </c>
      <c r="D12" s="16">
        <v>8</v>
      </c>
      <c r="E12" s="19">
        <v>1</v>
      </c>
      <c r="F12" s="19">
        <v>3</v>
      </c>
      <c r="G12" s="17">
        <v>3</v>
      </c>
      <c r="H12" s="16"/>
      <c r="I12" s="19"/>
      <c r="J12" s="19"/>
      <c r="K12" s="6" t="e">
        <f t="shared" ref="K12:K24" si="0">(I12-J12)/H12</f>
        <v>#DIV/0!</v>
      </c>
      <c r="L12" s="16">
        <v>33</v>
      </c>
      <c r="M12" s="19">
        <v>15</v>
      </c>
      <c r="N12" s="19">
        <v>5</v>
      </c>
      <c r="O12" s="19">
        <v>10</v>
      </c>
      <c r="P12" s="19">
        <v>3</v>
      </c>
      <c r="Q12" s="18">
        <f t="shared" ref="Q12:Q24" si="1">((M12*3)+(N12*2)+(O12*1)+(P12*0))/L12</f>
        <v>1.9696969696969697</v>
      </c>
      <c r="R12" s="17">
        <v>17</v>
      </c>
      <c r="S12" s="16"/>
      <c r="T12" s="19"/>
      <c r="U12" s="17"/>
      <c r="V12" s="16"/>
      <c r="W12" s="19"/>
      <c r="X12" s="17"/>
    </row>
    <row r="13" spans="1:24" ht="15.6" customHeight="1" thickBot="1" x14ac:dyDescent="0.25">
      <c r="A13" s="29">
        <v>3</v>
      </c>
      <c r="B13" s="29" t="s">
        <v>28</v>
      </c>
      <c r="C13" s="15">
        <v>1</v>
      </c>
      <c r="D13" s="16">
        <v>15</v>
      </c>
      <c r="E13" s="19">
        <v>2</v>
      </c>
      <c r="F13" s="19">
        <v>2</v>
      </c>
      <c r="G13" s="17">
        <v>10</v>
      </c>
      <c r="H13" s="16">
        <v>27</v>
      </c>
      <c r="I13" s="19">
        <v>6</v>
      </c>
      <c r="J13" s="19">
        <v>2</v>
      </c>
      <c r="K13" s="6">
        <f t="shared" si="0"/>
        <v>0.14814814814814814</v>
      </c>
      <c r="L13" s="16">
        <v>5</v>
      </c>
      <c r="M13" s="19"/>
      <c r="N13" s="19"/>
      <c r="O13" s="19">
        <v>3</v>
      </c>
      <c r="P13" s="19">
        <v>2</v>
      </c>
      <c r="Q13" s="18">
        <f t="shared" si="1"/>
        <v>0.6</v>
      </c>
      <c r="R13" s="17">
        <v>15</v>
      </c>
      <c r="S13" s="16"/>
      <c r="T13" s="19"/>
      <c r="U13" s="17"/>
      <c r="V13" s="16"/>
      <c r="W13" s="19"/>
      <c r="X13" s="17"/>
    </row>
    <row r="14" spans="1:24" ht="15.6" customHeight="1" thickBot="1" x14ac:dyDescent="0.25">
      <c r="A14" s="29">
        <v>6</v>
      </c>
      <c r="B14" s="29" t="s">
        <v>29</v>
      </c>
      <c r="C14" s="15"/>
      <c r="D14" s="16"/>
      <c r="E14" s="19"/>
      <c r="F14" s="19"/>
      <c r="G14" s="17"/>
      <c r="H14" s="16"/>
      <c r="I14" s="19"/>
      <c r="J14" s="19"/>
      <c r="K14" s="6" t="e">
        <f t="shared" si="0"/>
        <v>#DIV/0!</v>
      </c>
      <c r="L14" s="16"/>
      <c r="M14" s="19"/>
      <c r="N14" s="19"/>
      <c r="O14" s="19"/>
      <c r="P14" s="19"/>
      <c r="Q14" s="18" t="e">
        <f t="shared" si="1"/>
        <v>#DIV/0!</v>
      </c>
      <c r="R14" s="17"/>
      <c r="S14" s="16"/>
      <c r="T14" s="19"/>
      <c r="U14" s="17"/>
      <c r="V14" s="16"/>
      <c r="W14" s="19"/>
      <c r="X14" s="17"/>
    </row>
    <row r="15" spans="1:24" ht="15.6" customHeight="1" thickBot="1" x14ac:dyDescent="0.25">
      <c r="A15" s="29">
        <v>7</v>
      </c>
      <c r="B15" s="29" t="s">
        <v>30</v>
      </c>
      <c r="C15" s="15">
        <v>1</v>
      </c>
      <c r="D15" s="16"/>
      <c r="E15" s="19"/>
      <c r="F15" s="19"/>
      <c r="G15" s="17"/>
      <c r="H15" s="16">
        <v>14</v>
      </c>
      <c r="I15" s="19">
        <v>9</v>
      </c>
      <c r="J15" s="19">
        <v>1</v>
      </c>
      <c r="K15" s="6">
        <f t="shared" si="0"/>
        <v>0.5714285714285714</v>
      </c>
      <c r="L15" s="16"/>
      <c r="M15" s="19"/>
      <c r="N15" s="19"/>
      <c r="O15" s="19"/>
      <c r="P15" s="19"/>
      <c r="Q15" s="18" t="e">
        <f t="shared" si="1"/>
        <v>#DIV/0!</v>
      </c>
      <c r="R15" s="17">
        <v>2</v>
      </c>
      <c r="S15" s="16"/>
      <c r="T15" s="19"/>
      <c r="U15" s="17"/>
      <c r="V15" s="16"/>
      <c r="W15" s="19">
        <v>1</v>
      </c>
      <c r="X15" s="17"/>
    </row>
    <row r="16" spans="1:24" ht="15.6" customHeight="1" thickBot="1" x14ac:dyDescent="0.25">
      <c r="A16" s="29">
        <v>8</v>
      </c>
      <c r="B16" s="29" t="s">
        <v>31</v>
      </c>
      <c r="C16" s="15"/>
      <c r="D16" s="16"/>
      <c r="E16" s="19"/>
      <c r="F16" s="19"/>
      <c r="G16" s="17"/>
      <c r="H16" s="16"/>
      <c r="I16" s="19"/>
      <c r="J16" s="19"/>
      <c r="K16" s="6" t="e">
        <f t="shared" si="0"/>
        <v>#DIV/0!</v>
      </c>
      <c r="L16" s="16"/>
      <c r="M16" s="19"/>
      <c r="N16" s="19"/>
      <c r="O16" s="19"/>
      <c r="P16" s="19"/>
      <c r="Q16" s="18" t="e">
        <f t="shared" si="1"/>
        <v>#DIV/0!</v>
      </c>
      <c r="R16" s="17"/>
      <c r="S16" s="16"/>
      <c r="T16" s="19"/>
      <c r="U16" s="17"/>
      <c r="V16" s="16"/>
      <c r="W16" s="19"/>
      <c r="X16" s="17"/>
    </row>
    <row r="17" spans="1:24" ht="15.6" customHeight="1" thickBot="1" x14ac:dyDescent="0.25">
      <c r="A17" s="29">
        <v>10</v>
      </c>
      <c r="B17" s="29" t="s">
        <v>32</v>
      </c>
      <c r="C17" s="15">
        <v>1</v>
      </c>
      <c r="D17" s="16">
        <v>15</v>
      </c>
      <c r="E17" s="19">
        <v>3</v>
      </c>
      <c r="F17" s="19">
        <v>1</v>
      </c>
      <c r="G17" s="17">
        <v>10</v>
      </c>
      <c r="H17" s="16">
        <v>10</v>
      </c>
      <c r="I17" s="19">
        <v>3</v>
      </c>
      <c r="J17" s="19">
        <v>0</v>
      </c>
      <c r="K17" s="6">
        <f t="shared" si="0"/>
        <v>0.3</v>
      </c>
      <c r="L17" s="16"/>
      <c r="M17" s="19"/>
      <c r="N17" s="19"/>
      <c r="O17" s="19"/>
      <c r="P17" s="19"/>
      <c r="Q17" s="18" t="e">
        <f t="shared" si="1"/>
        <v>#DIV/0!</v>
      </c>
      <c r="R17" s="17">
        <v>2</v>
      </c>
      <c r="S17" s="16"/>
      <c r="T17" s="19"/>
      <c r="U17" s="17"/>
      <c r="V17" s="16"/>
      <c r="W17" s="19">
        <v>3</v>
      </c>
      <c r="X17" s="17"/>
    </row>
    <row r="18" spans="1:24" ht="15.6" customHeight="1" thickBot="1" x14ac:dyDescent="0.25">
      <c r="A18" s="29">
        <v>12</v>
      </c>
      <c r="B18" s="29" t="s">
        <v>33</v>
      </c>
      <c r="C18" s="15">
        <v>1</v>
      </c>
      <c r="D18" s="16">
        <v>16</v>
      </c>
      <c r="E18" s="19">
        <v>4</v>
      </c>
      <c r="F18" s="19">
        <v>1</v>
      </c>
      <c r="G18" s="17">
        <v>11</v>
      </c>
      <c r="H18" s="16">
        <v>13</v>
      </c>
      <c r="I18" s="19">
        <v>6</v>
      </c>
      <c r="J18" s="19">
        <v>0</v>
      </c>
      <c r="K18" s="6">
        <f t="shared" si="0"/>
        <v>0.46153846153846156</v>
      </c>
      <c r="L18" s="16">
        <v>3</v>
      </c>
      <c r="M18" s="19"/>
      <c r="N18" s="19"/>
      <c r="O18" s="19">
        <v>3</v>
      </c>
      <c r="P18" s="19"/>
      <c r="Q18" s="18">
        <f t="shared" si="1"/>
        <v>1</v>
      </c>
      <c r="R18" s="17">
        <v>8</v>
      </c>
      <c r="S18" s="16"/>
      <c r="T18" s="19"/>
      <c r="U18" s="17"/>
      <c r="V18" s="16"/>
      <c r="W18" s="19">
        <v>1</v>
      </c>
      <c r="X18" s="17"/>
    </row>
    <row r="19" spans="1:24" ht="15.6" customHeight="1" thickBot="1" x14ac:dyDescent="0.25">
      <c r="A19" s="29">
        <v>13</v>
      </c>
      <c r="B19" s="29" t="s">
        <v>34</v>
      </c>
      <c r="C19" s="15">
        <v>1</v>
      </c>
      <c r="D19" s="16"/>
      <c r="E19" s="19"/>
      <c r="F19" s="19"/>
      <c r="G19" s="17"/>
      <c r="H19" s="16">
        <v>21</v>
      </c>
      <c r="I19" s="19">
        <v>10</v>
      </c>
      <c r="J19" s="19">
        <v>3</v>
      </c>
      <c r="K19" s="6">
        <f t="shared" si="0"/>
        <v>0.33333333333333331</v>
      </c>
      <c r="L19" s="16"/>
      <c r="M19" s="19"/>
      <c r="N19" s="19"/>
      <c r="O19" s="19"/>
      <c r="P19" s="19"/>
      <c r="Q19" s="18" t="e">
        <f t="shared" si="1"/>
        <v>#DIV/0!</v>
      </c>
      <c r="R19" s="17">
        <v>2</v>
      </c>
      <c r="S19" s="16"/>
      <c r="T19" s="19"/>
      <c r="U19" s="17"/>
      <c r="V19" s="16"/>
      <c r="W19" s="19">
        <v>1</v>
      </c>
      <c r="X19" s="17"/>
    </row>
    <row r="20" spans="1:24" ht="15.6" customHeight="1" thickBot="1" x14ac:dyDescent="0.25">
      <c r="A20" s="29">
        <v>14</v>
      </c>
      <c r="B20" s="29" t="s">
        <v>35</v>
      </c>
      <c r="C20" s="15"/>
      <c r="D20" s="16"/>
      <c r="E20" s="19"/>
      <c r="F20" s="19"/>
      <c r="G20" s="17"/>
      <c r="H20" s="16"/>
      <c r="I20" s="19"/>
      <c r="J20" s="19"/>
      <c r="K20" s="6" t="e">
        <f t="shared" si="0"/>
        <v>#DIV/0!</v>
      </c>
      <c r="L20" s="16"/>
      <c r="M20" s="19"/>
      <c r="N20" s="19"/>
      <c r="O20" s="19"/>
      <c r="P20" s="19"/>
      <c r="Q20" s="18" t="e">
        <f t="shared" si="1"/>
        <v>#DIV/0!</v>
      </c>
      <c r="R20" s="17"/>
      <c r="S20" s="16"/>
      <c r="T20" s="19"/>
      <c r="U20" s="17"/>
      <c r="V20" s="16"/>
      <c r="W20" s="19"/>
      <c r="X20" s="17"/>
    </row>
    <row r="21" spans="1:24" ht="15.6" customHeight="1" thickBot="1" x14ac:dyDescent="0.25">
      <c r="A21" s="29">
        <v>4</v>
      </c>
      <c r="B21" s="29" t="s">
        <v>124</v>
      </c>
      <c r="C21" s="15">
        <v>1</v>
      </c>
      <c r="D21" s="16">
        <v>10</v>
      </c>
      <c r="E21" s="19">
        <v>1</v>
      </c>
      <c r="F21" s="19"/>
      <c r="G21" s="17">
        <v>7</v>
      </c>
      <c r="H21" s="16"/>
      <c r="I21" s="19"/>
      <c r="J21" s="19"/>
      <c r="K21" s="6" t="e">
        <f t="shared" si="0"/>
        <v>#DIV/0!</v>
      </c>
      <c r="L21" s="16"/>
      <c r="M21" s="19"/>
      <c r="N21" s="19"/>
      <c r="O21" s="19"/>
      <c r="P21" s="19"/>
      <c r="Q21" s="18" t="e">
        <f t="shared" si="1"/>
        <v>#DIV/0!</v>
      </c>
      <c r="R21" s="17">
        <v>17</v>
      </c>
      <c r="S21" s="16"/>
      <c r="T21" s="19"/>
      <c r="U21" s="17"/>
      <c r="V21" s="16"/>
      <c r="W21" s="19"/>
      <c r="X21" s="17"/>
    </row>
    <row r="22" spans="1:24" ht="15.6" customHeight="1" thickBot="1" x14ac:dyDescent="0.25">
      <c r="A22" s="29">
        <v>9</v>
      </c>
      <c r="B22" s="29" t="s">
        <v>146</v>
      </c>
      <c r="C22" s="15"/>
      <c r="D22" s="16"/>
      <c r="E22" s="19"/>
      <c r="F22" s="19"/>
      <c r="G22" s="17"/>
      <c r="H22" s="16"/>
      <c r="I22" s="19"/>
      <c r="J22" s="19"/>
      <c r="K22" s="6" t="e">
        <f t="shared" si="0"/>
        <v>#DIV/0!</v>
      </c>
      <c r="L22" s="16"/>
      <c r="M22" s="19"/>
      <c r="N22" s="19"/>
      <c r="O22" s="19"/>
      <c r="P22" s="19"/>
      <c r="Q22" s="18" t="e">
        <f t="shared" si="1"/>
        <v>#DIV/0!</v>
      </c>
      <c r="R22" s="17"/>
      <c r="S22" s="16"/>
      <c r="T22" s="19"/>
      <c r="U22" s="17"/>
      <c r="V22" s="16"/>
      <c r="W22" s="19"/>
      <c r="X22" s="17"/>
    </row>
    <row r="23" spans="1:24" ht="15.6" customHeight="1" thickBot="1" x14ac:dyDescent="0.25">
      <c r="A23" s="44"/>
      <c r="B23" s="12"/>
      <c r="C23" s="12"/>
      <c r="D23" s="5"/>
      <c r="E23" s="24"/>
      <c r="F23" s="24"/>
      <c r="G23" s="6"/>
      <c r="H23" s="5"/>
      <c r="I23" s="24"/>
      <c r="J23" s="24"/>
      <c r="K23" s="6" t="e">
        <f t="shared" si="0"/>
        <v>#DIV/0!</v>
      </c>
      <c r="L23" s="5"/>
      <c r="M23" s="24"/>
      <c r="N23" s="24"/>
      <c r="O23" s="24"/>
      <c r="P23" s="24"/>
      <c r="Q23" s="18" t="e">
        <f t="shared" si="1"/>
        <v>#DIV/0!</v>
      </c>
      <c r="R23" s="6"/>
      <c r="S23" s="5"/>
      <c r="T23" s="24"/>
      <c r="U23" s="6"/>
      <c r="V23" s="5"/>
      <c r="W23" s="24"/>
      <c r="X23" s="6"/>
    </row>
    <row r="24" spans="1:24" ht="15.6" customHeight="1" thickBot="1" x14ac:dyDescent="0.25">
      <c r="A24" s="60" t="s">
        <v>23</v>
      </c>
      <c r="B24" s="61"/>
      <c r="C24" s="62"/>
      <c r="D24" s="25">
        <f t="shared" ref="D24:J24" si="2">SUM(D11:D23)</f>
        <v>72</v>
      </c>
      <c r="E24" s="25">
        <f t="shared" si="2"/>
        <v>11</v>
      </c>
      <c r="F24" s="25">
        <f t="shared" si="2"/>
        <v>8</v>
      </c>
      <c r="G24" s="25">
        <f t="shared" si="2"/>
        <v>45</v>
      </c>
      <c r="H24" s="25">
        <f t="shared" si="2"/>
        <v>92</v>
      </c>
      <c r="I24" s="25">
        <f t="shared" si="2"/>
        <v>36</v>
      </c>
      <c r="J24" s="25">
        <f t="shared" si="2"/>
        <v>7</v>
      </c>
      <c r="K24" s="6">
        <f t="shared" si="0"/>
        <v>0.31521739130434784</v>
      </c>
      <c r="L24" s="46">
        <f>SUM(L11:L23)</f>
        <v>42</v>
      </c>
      <c r="M24" s="46">
        <f>SUM(M11:M23)</f>
        <v>15</v>
      </c>
      <c r="N24" s="46">
        <f>SUM(N11:N23)</f>
        <v>5</v>
      </c>
      <c r="O24" s="46">
        <f>SUM(O11:O23)</f>
        <v>17</v>
      </c>
      <c r="P24" s="46">
        <f>SUM(P11:P23)</f>
        <v>5</v>
      </c>
      <c r="Q24" s="18">
        <f t="shared" si="1"/>
        <v>1.7142857142857142</v>
      </c>
      <c r="R24" s="47">
        <f>SUM(R11:R23)</f>
        <v>71</v>
      </c>
      <c r="S24" s="47">
        <f t="shared" ref="S24:X24" si="3">SUM(S11:S23)</f>
        <v>85</v>
      </c>
      <c r="T24" s="47">
        <f t="shared" si="3"/>
        <v>34</v>
      </c>
      <c r="U24" s="47">
        <f t="shared" si="3"/>
        <v>0</v>
      </c>
      <c r="V24" s="47">
        <f t="shared" si="3"/>
        <v>0</v>
      </c>
      <c r="W24" s="47">
        <f t="shared" si="3"/>
        <v>7</v>
      </c>
      <c r="X24" s="47">
        <f t="shared" si="3"/>
        <v>0</v>
      </c>
    </row>
    <row r="25" spans="1:24" ht="13.5" thickBot="1" x14ac:dyDescent="0.25"/>
    <row r="26" spans="1:24" ht="21" customHeight="1" thickBot="1" x14ac:dyDescent="0.25">
      <c r="B26" s="72" t="s">
        <v>19</v>
      </c>
      <c r="C26" s="73"/>
      <c r="D26" s="73"/>
      <c r="E26" s="74">
        <v>1</v>
      </c>
      <c r="F26" s="74"/>
      <c r="G26" s="74"/>
      <c r="H26" s="74">
        <v>2</v>
      </c>
      <c r="I26" s="74"/>
      <c r="J26" s="74"/>
      <c r="K26" s="74">
        <v>3</v>
      </c>
      <c r="L26" s="74"/>
      <c r="M26" s="74"/>
    </row>
    <row r="27" spans="1:24" ht="21" customHeight="1" thickBot="1" x14ac:dyDescent="0.25">
      <c r="B27" s="73" t="s">
        <v>24</v>
      </c>
      <c r="C27" s="73"/>
      <c r="D27" s="73"/>
      <c r="E27" s="73">
        <v>22</v>
      </c>
      <c r="F27" s="73"/>
      <c r="G27" s="73"/>
      <c r="H27" s="73">
        <v>25</v>
      </c>
      <c r="I27" s="73"/>
      <c r="J27" s="73"/>
      <c r="K27" s="73">
        <v>25</v>
      </c>
      <c r="L27" s="73"/>
      <c r="M27" s="73"/>
    </row>
    <row r="28" spans="1:24" ht="20.45" customHeight="1" thickBot="1" x14ac:dyDescent="0.25">
      <c r="B28" s="73" t="s">
        <v>155</v>
      </c>
      <c r="C28" s="73"/>
      <c r="D28" s="73"/>
      <c r="E28" s="73">
        <v>25</v>
      </c>
      <c r="F28" s="73"/>
      <c r="G28" s="73"/>
      <c r="H28" s="73">
        <v>15</v>
      </c>
      <c r="I28" s="73"/>
      <c r="J28" s="73"/>
      <c r="K28" s="73">
        <v>7</v>
      </c>
      <c r="L28" s="73"/>
      <c r="M28" s="73"/>
    </row>
    <row r="29" spans="1:24" ht="13.5" thickBot="1" x14ac:dyDescent="0.25"/>
    <row r="30" spans="1:24" x14ac:dyDescent="0.2">
      <c r="B30" s="57" t="s">
        <v>20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pans="1:24" ht="13.5" thickBot="1" x14ac:dyDescent="0.25">
      <c r="B31" s="50" t="s">
        <v>21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</sheetData>
  <mergeCells count="24">
    <mergeCell ref="B31:S31"/>
    <mergeCell ref="A24:C24"/>
    <mergeCell ref="B26:D26"/>
    <mergeCell ref="E26:G26"/>
    <mergeCell ref="H26:J26"/>
    <mergeCell ref="K26:M26"/>
    <mergeCell ref="B27:D27"/>
    <mergeCell ref="E27:G27"/>
    <mergeCell ref="H27:J27"/>
    <mergeCell ref="K27:M27"/>
    <mergeCell ref="B28:D28"/>
    <mergeCell ref="E28:G28"/>
    <mergeCell ref="H28:J28"/>
    <mergeCell ref="K28:M28"/>
    <mergeCell ref="B30:S30"/>
    <mergeCell ref="N1:V2"/>
    <mergeCell ref="B2:K4"/>
    <mergeCell ref="M4:W5"/>
    <mergeCell ref="B6:K7"/>
    <mergeCell ref="D9:G9"/>
    <mergeCell ref="H9:K9"/>
    <mergeCell ref="L9:R9"/>
    <mergeCell ref="S9:U9"/>
    <mergeCell ref="V9:X9"/>
  </mergeCells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X19" sqref="X19"/>
    </sheetView>
  </sheetViews>
  <sheetFormatPr defaultColWidth="8.85546875" defaultRowHeight="12.75" x14ac:dyDescent="0.2"/>
  <cols>
    <col min="1" max="1" width="4.28515625" style="45" customWidth="1"/>
    <col min="2" max="2" width="21.5703125" style="45" customWidth="1"/>
    <col min="3" max="3" width="3.42578125" style="45" customWidth="1"/>
    <col min="4" max="4" width="5" style="45" customWidth="1"/>
    <col min="5" max="5" width="4.140625" style="45" customWidth="1"/>
    <col min="6" max="6" width="3.7109375" style="45" customWidth="1"/>
    <col min="7" max="7" width="5.140625" style="45" customWidth="1"/>
    <col min="8" max="8" width="4.140625" style="45" customWidth="1"/>
    <col min="9" max="9" width="4" style="45" customWidth="1"/>
    <col min="10" max="10" width="4.140625" style="45" customWidth="1"/>
    <col min="11" max="11" width="4.85546875" style="45" customWidth="1"/>
    <col min="12" max="12" width="4.7109375" style="45" customWidth="1"/>
    <col min="13" max="13" width="3.5703125" style="45" customWidth="1"/>
    <col min="14" max="14" width="3.7109375" style="45" customWidth="1"/>
    <col min="15" max="16" width="3.28515625" style="45" customWidth="1"/>
    <col min="17" max="17" width="4.5703125" style="45" customWidth="1"/>
    <col min="18" max="19" width="4.42578125" style="45" customWidth="1"/>
    <col min="20" max="20" width="5.140625" style="45" customWidth="1"/>
    <col min="21" max="21" width="4.7109375" style="45" customWidth="1"/>
    <col min="22" max="22" width="5.28515625" style="45" customWidth="1"/>
    <col min="23" max="23" width="5.7109375" style="45" customWidth="1"/>
    <col min="24" max="24" width="6.140625" style="45" customWidth="1"/>
    <col min="25" max="16384" width="8.85546875" style="45"/>
  </cols>
  <sheetData>
    <row r="1" spans="1:24" ht="13.9" customHeight="1" x14ac:dyDescent="0.2">
      <c r="J1" s="2"/>
      <c r="N1" s="55" t="s">
        <v>161</v>
      </c>
      <c r="O1" s="55"/>
      <c r="P1" s="55"/>
      <c r="Q1" s="55"/>
      <c r="R1" s="55"/>
      <c r="S1" s="55"/>
      <c r="T1" s="55"/>
      <c r="U1" s="55"/>
      <c r="V1" s="55"/>
    </row>
    <row r="2" spans="1:24" ht="13.9" customHeight="1" x14ac:dyDescent="0.2">
      <c r="B2" s="55" t="s">
        <v>22</v>
      </c>
      <c r="C2" s="56"/>
      <c r="D2" s="56"/>
      <c r="E2" s="56"/>
      <c r="F2" s="56"/>
      <c r="G2" s="56"/>
      <c r="H2" s="56"/>
      <c r="I2" s="56"/>
      <c r="J2" s="56"/>
      <c r="K2" s="56"/>
      <c r="N2" s="55"/>
      <c r="O2" s="55"/>
      <c r="P2" s="55"/>
      <c r="Q2" s="55"/>
      <c r="R2" s="55"/>
      <c r="S2" s="55"/>
      <c r="T2" s="55"/>
      <c r="U2" s="55"/>
      <c r="V2" s="55"/>
    </row>
    <row r="3" spans="1:24" ht="13.9" customHeight="1" x14ac:dyDescent="0.2"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24" ht="12" customHeight="1" x14ac:dyDescent="0.2">
      <c r="B4" s="56"/>
      <c r="C4" s="56"/>
      <c r="D4" s="56"/>
      <c r="E4" s="56"/>
      <c r="F4" s="56"/>
      <c r="G4" s="56"/>
      <c r="H4" s="56"/>
      <c r="I4" s="56"/>
      <c r="J4" s="56"/>
      <c r="K4" s="56"/>
      <c r="M4" s="55" t="s">
        <v>162</v>
      </c>
      <c r="N4" s="56"/>
      <c r="O4" s="56"/>
      <c r="P4" s="56"/>
      <c r="Q4" s="56"/>
      <c r="R4" s="56"/>
      <c r="S4" s="56"/>
      <c r="T4" s="56"/>
      <c r="U4" s="56"/>
      <c r="V4" s="56"/>
      <c r="W4" s="56"/>
    </row>
    <row r="5" spans="1:24" ht="13.15" customHeight="1" x14ac:dyDescent="0.2"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4" ht="13.9" customHeight="1" x14ac:dyDescent="0.2">
      <c r="B6" s="55" t="s">
        <v>160</v>
      </c>
      <c r="C6" s="55"/>
      <c r="D6" s="55"/>
      <c r="E6" s="55"/>
      <c r="F6" s="55"/>
      <c r="G6" s="55"/>
      <c r="H6" s="55"/>
      <c r="I6" s="55"/>
      <c r="J6" s="55"/>
      <c r="K6" s="55"/>
    </row>
    <row r="7" spans="1:24" x14ac:dyDescent="0.2"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24" ht="13.5" thickBot="1" x14ac:dyDescent="0.25"/>
    <row r="9" spans="1:24" s="3" customFormat="1" ht="16.5" thickBot="1" x14ac:dyDescent="0.25">
      <c r="D9" s="65" t="s">
        <v>14</v>
      </c>
      <c r="E9" s="64"/>
      <c r="F9" s="64"/>
      <c r="G9" s="64"/>
      <c r="H9" s="65" t="s">
        <v>15</v>
      </c>
      <c r="I9" s="65"/>
      <c r="J9" s="65"/>
      <c r="K9" s="65"/>
      <c r="L9" s="69" t="s">
        <v>16</v>
      </c>
      <c r="M9" s="69"/>
      <c r="N9" s="69"/>
      <c r="O9" s="69"/>
      <c r="P9" s="69"/>
      <c r="Q9" s="69"/>
      <c r="R9" s="69"/>
      <c r="S9" s="69" t="s">
        <v>17</v>
      </c>
      <c r="T9" s="69"/>
      <c r="U9" s="69"/>
      <c r="V9" s="69" t="s">
        <v>18</v>
      </c>
      <c r="W9" s="64"/>
      <c r="X9" s="64"/>
    </row>
    <row r="10" spans="1:24" s="4" customFormat="1" ht="15.75" thickBot="1" x14ac:dyDescent="0.25">
      <c r="A10" s="8" t="s">
        <v>0</v>
      </c>
      <c r="B10" s="11" t="s">
        <v>1</v>
      </c>
      <c r="C10" s="11" t="s">
        <v>2</v>
      </c>
      <c r="D10" s="9" t="s">
        <v>3</v>
      </c>
      <c r="E10" s="20" t="s">
        <v>4</v>
      </c>
      <c r="F10" s="20" t="s">
        <v>5</v>
      </c>
      <c r="G10" s="10" t="s">
        <v>6</v>
      </c>
      <c r="H10" s="9" t="s">
        <v>3</v>
      </c>
      <c r="I10" s="20" t="s">
        <v>7</v>
      </c>
      <c r="J10" s="21" t="s">
        <v>5</v>
      </c>
      <c r="K10" s="10" t="s">
        <v>9</v>
      </c>
      <c r="L10" s="9" t="s">
        <v>3</v>
      </c>
      <c r="M10" s="20">
        <v>3</v>
      </c>
      <c r="N10" s="20">
        <v>2</v>
      </c>
      <c r="O10" s="20">
        <v>1</v>
      </c>
      <c r="P10" s="20">
        <v>0</v>
      </c>
      <c r="Q10" s="20" t="s">
        <v>10</v>
      </c>
      <c r="R10" s="10" t="s">
        <v>8</v>
      </c>
      <c r="S10" s="9" t="s">
        <v>3</v>
      </c>
      <c r="T10" s="20" t="s">
        <v>11</v>
      </c>
      <c r="U10" s="10" t="s">
        <v>5</v>
      </c>
      <c r="V10" s="9" t="s">
        <v>12</v>
      </c>
      <c r="W10" s="20" t="s">
        <v>13</v>
      </c>
      <c r="X10" s="10" t="s">
        <v>5</v>
      </c>
    </row>
    <row r="11" spans="1:24" ht="15.6" customHeight="1" thickBot="1" x14ac:dyDescent="0.25">
      <c r="A11" s="27">
        <v>1</v>
      </c>
      <c r="B11" s="28" t="s">
        <v>26</v>
      </c>
      <c r="C11" s="13">
        <v>1</v>
      </c>
      <c r="D11" s="5">
        <v>10</v>
      </c>
      <c r="E11" s="18">
        <v>1</v>
      </c>
      <c r="F11" s="18"/>
      <c r="G11" s="49">
        <v>8</v>
      </c>
      <c r="H11" s="5">
        <v>3</v>
      </c>
      <c r="I11" s="18"/>
      <c r="J11" s="18"/>
      <c r="K11" s="6">
        <f>(I11-J11)/H11</f>
        <v>0</v>
      </c>
      <c r="L11" s="5">
        <v>1</v>
      </c>
      <c r="M11" s="18"/>
      <c r="N11" s="18">
        <v>1</v>
      </c>
      <c r="O11" s="18"/>
      <c r="P11" s="18"/>
      <c r="Q11" s="18">
        <f>((M11*3)+(N11*2)+(O11*1)+(P11*0))/L11</f>
        <v>2</v>
      </c>
      <c r="R11" s="6">
        <v>6</v>
      </c>
      <c r="S11" s="5">
        <v>57</v>
      </c>
      <c r="T11" s="18">
        <v>18</v>
      </c>
      <c r="U11" s="6">
        <v>1</v>
      </c>
      <c r="V11" s="5"/>
      <c r="W11" s="18"/>
      <c r="X11" s="6">
        <v>2</v>
      </c>
    </row>
    <row r="12" spans="1:24" ht="15.6" customHeight="1" thickBot="1" x14ac:dyDescent="0.25">
      <c r="A12" s="29">
        <v>2</v>
      </c>
      <c r="B12" s="29" t="s">
        <v>27</v>
      </c>
      <c r="C12" s="15">
        <v>1</v>
      </c>
      <c r="D12" s="16">
        <v>6</v>
      </c>
      <c r="E12" s="19">
        <v>1</v>
      </c>
      <c r="F12" s="19">
        <v>1</v>
      </c>
      <c r="G12" s="17">
        <v>2</v>
      </c>
      <c r="H12" s="16"/>
      <c r="I12" s="19"/>
      <c r="J12" s="19"/>
      <c r="K12" s="6" t="e">
        <f t="shared" ref="K12:K24" si="0">(I12-J12)/H12</f>
        <v>#DIV/0!</v>
      </c>
      <c r="L12" s="16">
        <v>24</v>
      </c>
      <c r="M12" s="19">
        <v>10</v>
      </c>
      <c r="N12" s="19">
        <v>6</v>
      </c>
      <c r="O12" s="19">
        <v>5</v>
      </c>
      <c r="P12" s="19">
        <v>3</v>
      </c>
      <c r="Q12" s="18">
        <f t="shared" ref="Q12:Q24" si="1">((M12*3)+(N12*2)+(O12*1)+(P12*0))/L12</f>
        <v>1.9583333333333333</v>
      </c>
      <c r="R12" s="17">
        <v>11</v>
      </c>
      <c r="S12" s="16"/>
      <c r="T12" s="19"/>
      <c r="U12" s="17"/>
      <c r="V12" s="16"/>
      <c r="W12" s="19"/>
      <c r="X12" s="17"/>
    </row>
    <row r="13" spans="1:24" ht="15.6" customHeight="1" thickBot="1" x14ac:dyDescent="0.25">
      <c r="A13" s="29">
        <v>3</v>
      </c>
      <c r="B13" s="29" t="s">
        <v>28</v>
      </c>
      <c r="C13" s="15">
        <v>1</v>
      </c>
      <c r="D13" s="16">
        <v>4</v>
      </c>
      <c r="E13" s="19"/>
      <c r="F13" s="19"/>
      <c r="G13" s="17">
        <v>0</v>
      </c>
      <c r="H13" s="16">
        <v>15</v>
      </c>
      <c r="I13" s="19">
        <v>2</v>
      </c>
      <c r="J13" s="19">
        <v>7</v>
      </c>
      <c r="K13" s="6">
        <f t="shared" si="0"/>
        <v>-0.33333333333333331</v>
      </c>
      <c r="L13" s="16">
        <v>10</v>
      </c>
      <c r="M13" s="19">
        <v>1</v>
      </c>
      <c r="N13" s="19">
        <v>3</v>
      </c>
      <c r="O13" s="19">
        <v>4</v>
      </c>
      <c r="P13" s="19">
        <v>2</v>
      </c>
      <c r="Q13" s="18">
        <f t="shared" si="1"/>
        <v>1.3</v>
      </c>
      <c r="R13" s="17">
        <v>5</v>
      </c>
      <c r="S13" s="16"/>
      <c r="T13" s="19"/>
      <c r="U13" s="17"/>
      <c r="V13" s="16"/>
      <c r="W13" s="19"/>
      <c r="X13" s="17">
        <v>1</v>
      </c>
    </row>
    <row r="14" spans="1:24" ht="15.6" customHeight="1" thickBot="1" x14ac:dyDescent="0.25">
      <c r="A14" s="29">
        <v>6</v>
      </c>
      <c r="B14" s="29" t="s">
        <v>29</v>
      </c>
      <c r="C14" s="15"/>
      <c r="D14" s="16"/>
      <c r="E14" s="19"/>
      <c r="F14" s="19"/>
      <c r="G14" s="17"/>
      <c r="H14" s="16"/>
      <c r="I14" s="19"/>
      <c r="J14" s="19"/>
      <c r="K14" s="6" t="e">
        <f t="shared" si="0"/>
        <v>#DIV/0!</v>
      </c>
      <c r="L14" s="16"/>
      <c r="M14" s="19"/>
      <c r="N14" s="19"/>
      <c r="O14" s="19"/>
      <c r="P14" s="19"/>
      <c r="Q14" s="18" t="e">
        <f t="shared" si="1"/>
        <v>#DIV/0!</v>
      </c>
      <c r="R14" s="17"/>
      <c r="S14" s="16"/>
      <c r="T14" s="19"/>
      <c r="U14" s="17"/>
      <c r="V14" s="16"/>
      <c r="W14" s="19"/>
      <c r="X14" s="17"/>
    </row>
    <row r="15" spans="1:24" ht="15.6" customHeight="1" thickBot="1" x14ac:dyDescent="0.25">
      <c r="A15" s="29">
        <v>7</v>
      </c>
      <c r="B15" s="29" t="s">
        <v>30</v>
      </c>
      <c r="C15" s="15">
        <v>1</v>
      </c>
      <c r="D15" s="16"/>
      <c r="E15" s="19"/>
      <c r="F15" s="19"/>
      <c r="G15" s="17"/>
      <c r="H15" s="16">
        <v>4</v>
      </c>
      <c r="I15" s="19">
        <v>1</v>
      </c>
      <c r="J15" s="19"/>
      <c r="K15" s="6">
        <f t="shared" si="0"/>
        <v>0.25</v>
      </c>
      <c r="L15" s="16"/>
      <c r="M15" s="19"/>
      <c r="N15" s="19"/>
      <c r="O15" s="19"/>
      <c r="P15" s="19"/>
      <c r="Q15" s="18" t="e">
        <f t="shared" si="1"/>
        <v>#DIV/0!</v>
      </c>
      <c r="R15" s="17"/>
      <c r="S15" s="16"/>
      <c r="T15" s="19"/>
      <c r="U15" s="17"/>
      <c r="V15" s="16"/>
      <c r="W15" s="19">
        <v>2</v>
      </c>
      <c r="X15" s="17"/>
    </row>
    <row r="16" spans="1:24" ht="15.6" customHeight="1" thickBot="1" x14ac:dyDescent="0.25">
      <c r="A16" s="29">
        <v>8</v>
      </c>
      <c r="B16" s="29" t="s">
        <v>31</v>
      </c>
      <c r="C16" s="15"/>
      <c r="D16" s="16"/>
      <c r="E16" s="19"/>
      <c r="F16" s="19"/>
      <c r="G16" s="17"/>
      <c r="H16" s="16"/>
      <c r="I16" s="19"/>
      <c r="J16" s="19"/>
      <c r="K16" s="6" t="e">
        <f t="shared" si="0"/>
        <v>#DIV/0!</v>
      </c>
      <c r="L16" s="16"/>
      <c r="M16" s="19"/>
      <c r="N16" s="19"/>
      <c r="O16" s="19"/>
      <c r="P16" s="19"/>
      <c r="Q16" s="18" t="e">
        <f t="shared" si="1"/>
        <v>#DIV/0!</v>
      </c>
      <c r="R16" s="17"/>
      <c r="S16" s="16"/>
      <c r="T16" s="19"/>
      <c r="U16" s="17"/>
      <c r="V16" s="16"/>
      <c r="W16" s="19"/>
      <c r="X16" s="17"/>
    </row>
    <row r="17" spans="1:24" ht="15.6" customHeight="1" thickBot="1" x14ac:dyDescent="0.25">
      <c r="A17" s="29">
        <v>10</v>
      </c>
      <c r="B17" s="29" t="s">
        <v>32</v>
      </c>
      <c r="C17" s="15">
        <v>1</v>
      </c>
      <c r="D17" s="16">
        <v>5</v>
      </c>
      <c r="E17" s="19"/>
      <c r="F17" s="19"/>
      <c r="G17" s="17">
        <v>2</v>
      </c>
      <c r="H17" s="16">
        <v>12</v>
      </c>
      <c r="I17" s="19">
        <v>5</v>
      </c>
      <c r="J17" s="19"/>
      <c r="K17" s="6">
        <f t="shared" si="0"/>
        <v>0.41666666666666669</v>
      </c>
      <c r="L17" s="16"/>
      <c r="M17" s="19"/>
      <c r="N17" s="19"/>
      <c r="O17" s="19"/>
      <c r="P17" s="19"/>
      <c r="Q17" s="18" t="e">
        <f t="shared" si="1"/>
        <v>#DIV/0!</v>
      </c>
      <c r="R17" s="17">
        <v>1</v>
      </c>
      <c r="S17" s="16"/>
      <c r="T17" s="19"/>
      <c r="U17" s="17"/>
      <c r="V17" s="16"/>
      <c r="W17" s="19"/>
      <c r="X17" s="17"/>
    </row>
    <row r="18" spans="1:24" ht="15.6" customHeight="1" thickBot="1" x14ac:dyDescent="0.25">
      <c r="A18" s="29">
        <v>12</v>
      </c>
      <c r="B18" s="29" t="s">
        <v>33</v>
      </c>
      <c r="C18" s="15">
        <v>1</v>
      </c>
      <c r="D18" s="16">
        <v>7</v>
      </c>
      <c r="E18" s="19"/>
      <c r="F18" s="19"/>
      <c r="G18" s="17">
        <v>3</v>
      </c>
      <c r="H18" s="16">
        <v>9</v>
      </c>
      <c r="I18" s="19">
        <v>3</v>
      </c>
      <c r="J18" s="19">
        <v>2</v>
      </c>
      <c r="K18" s="6">
        <f t="shared" si="0"/>
        <v>0.1111111111111111</v>
      </c>
      <c r="L18" s="16">
        <v>5</v>
      </c>
      <c r="M18" s="19"/>
      <c r="N18" s="19">
        <v>1</v>
      </c>
      <c r="O18" s="19">
        <v>3</v>
      </c>
      <c r="P18" s="19">
        <v>2</v>
      </c>
      <c r="Q18" s="18">
        <f t="shared" si="1"/>
        <v>1</v>
      </c>
      <c r="R18" s="17">
        <v>3</v>
      </c>
      <c r="S18" s="16"/>
      <c r="T18" s="19"/>
      <c r="U18" s="17"/>
      <c r="V18" s="16"/>
      <c r="W18" s="19">
        <v>1</v>
      </c>
      <c r="X18" s="17">
        <v>2</v>
      </c>
    </row>
    <row r="19" spans="1:24" ht="15.6" customHeight="1" thickBot="1" x14ac:dyDescent="0.25">
      <c r="A19" s="29">
        <v>13</v>
      </c>
      <c r="B19" s="29" t="s">
        <v>34</v>
      </c>
      <c r="C19" s="15">
        <v>1</v>
      </c>
      <c r="D19" s="16"/>
      <c r="E19" s="19"/>
      <c r="F19" s="19"/>
      <c r="G19" s="17"/>
      <c r="H19" s="16">
        <v>17</v>
      </c>
      <c r="I19" s="19">
        <v>7</v>
      </c>
      <c r="J19" s="19">
        <v>3</v>
      </c>
      <c r="K19" s="6">
        <f t="shared" si="0"/>
        <v>0.23529411764705882</v>
      </c>
      <c r="L19" s="16"/>
      <c r="M19" s="19"/>
      <c r="N19" s="19"/>
      <c r="O19" s="19"/>
      <c r="P19" s="19"/>
      <c r="Q19" s="18" t="e">
        <f t="shared" si="1"/>
        <v>#DIV/0!</v>
      </c>
      <c r="R19" s="17">
        <v>2</v>
      </c>
      <c r="S19" s="16"/>
      <c r="T19" s="19"/>
      <c r="U19" s="17"/>
      <c r="V19" s="16"/>
      <c r="W19" s="19">
        <v>1</v>
      </c>
      <c r="X19" s="17"/>
    </row>
    <row r="20" spans="1:24" ht="15.6" customHeight="1" thickBot="1" x14ac:dyDescent="0.25">
      <c r="A20" s="29">
        <v>14</v>
      </c>
      <c r="B20" s="29" t="s">
        <v>35</v>
      </c>
      <c r="C20" s="15"/>
      <c r="D20" s="16"/>
      <c r="E20" s="19"/>
      <c r="F20" s="19"/>
      <c r="G20" s="17"/>
      <c r="H20" s="16"/>
      <c r="I20" s="19"/>
      <c r="J20" s="19"/>
      <c r="K20" s="6" t="e">
        <f t="shared" si="0"/>
        <v>#DIV/0!</v>
      </c>
      <c r="L20" s="16"/>
      <c r="M20" s="19"/>
      <c r="N20" s="19"/>
      <c r="O20" s="19"/>
      <c r="P20" s="19"/>
      <c r="Q20" s="18" t="e">
        <f t="shared" si="1"/>
        <v>#DIV/0!</v>
      </c>
      <c r="R20" s="17"/>
      <c r="S20" s="16"/>
      <c r="T20" s="19"/>
      <c r="U20" s="17"/>
      <c r="V20" s="16"/>
      <c r="W20" s="19"/>
      <c r="X20" s="17"/>
    </row>
    <row r="21" spans="1:24" ht="15.6" customHeight="1" thickBot="1" x14ac:dyDescent="0.25">
      <c r="A21" s="29">
        <v>4</v>
      </c>
      <c r="B21" s="29" t="s">
        <v>124</v>
      </c>
      <c r="C21" s="15">
        <v>1</v>
      </c>
      <c r="D21" s="16">
        <v>4</v>
      </c>
      <c r="E21" s="19"/>
      <c r="F21" s="19"/>
      <c r="G21" s="17">
        <v>2</v>
      </c>
      <c r="H21" s="16"/>
      <c r="I21" s="19"/>
      <c r="J21" s="19"/>
      <c r="K21" s="6" t="e">
        <f t="shared" si="0"/>
        <v>#DIV/0!</v>
      </c>
      <c r="L21" s="16">
        <v>6</v>
      </c>
      <c r="M21" s="19"/>
      <c r="N21" s="19">
        <v>1</v>
      </c>
      <c r="O21" s="19">
        <v>3</v>
      </c>
      <c r="P21" s="19">
        <v>2</v>
      </c>
      <c r="Q21" s="18">
        <f t="shared" si="1"/>
        <v>0.83333333333333337</v>
      </c>
      <c r="R21" s="17">
        <v>3</v>
      </c>
      <c r="S21" s="16"/>
      <c r="T21" s="19"/>
      <c r="U21" s="17"/>
      <c r="V21" s="16"/>
      <c r="W21" s="19"/>
      <c r="X21" s="17"/>
    </row>
    <row r="22" spans="1:24" ht="15.6" customHeight="1" thickBot="1" x14ac:dyDescent="0.25">
      <c r="A22" s="29">
        <v>9</v>
      </c>
      <c r="B22" s="29" t="s">
        <v>146</v>
      </c>
      <c r="C22" s="15"/>
      <c r="D22" s="16"/>
      <c r="E22" s="19"/>
      <c r="F22" s="19"/>
      <c r="G22" s="17"/>
      <c r="H22" s="16"/>
      <c r="I22" s="19"/>
      <c r="J22" s="19"/>
      <c r="K22" s="6" t="e">
        <f t="shared" si="0"/>
        <v>#DIV/0!</v>
      </c>
      <c r="L22" s="16"/>
      <c r="M22" s="19"/>
      <c r="N22" s="19"/>
      <c r="O22" s="19"/>
      <c r="P22" s="19"/>
      <c r="Q22" s="18" t="e">
        <f t="shared" si="1"/>
        <v>#DIV/0!</v>
      </c>
      <c r="R22" s="17"/>
      <c r="S22" s="16"/>
      <c r="T22" s="19"/>
      <c r="U22" s="17"/>
      <c r="V22" s="16"/>
      <c r="W22" s="19"/>
      <c r="X22" s="17"/>
    </row>
    <row r="23" spans="1:24" ht="15.6" customHeight="1" thickBot="1" x14ac:dyDescent="0.25">
      <c r="A23" s="44"/>
      <c r="B23" s="12"/>
      <c r="C23" s="12"/>
      <c r="D23" s="5"/>
      <c r="E23" s="24"/>
      <c r="F23" s="24"/>
      <c r="G23" s="6"/>
      <c r="H23" s="5"/>
      <c r="I23" s="24"/>
      <c r="J23" s="24"/>
      <c r="K23" s="6" t="e">
        <f t="shared" si="0"/>
        <v>#DIV/0!</v>
      </c>
      <c r="L23" s="5"/>
      <c r="M23" s="24"/>
      <c r="N23" s="24"/>
      <c r="O23" s="24"/>
      <c r="P23" s="24"/>
      <c r="Q23" s="18" t="e">
        <f t="shared" si="1"/>
        <v>#DIV/0!</v>
      </c>
      <c r="R23" s="6"/>
      <c r="S23" s="5"/>
      <c r="T23" s="24"/>
      <c r="U23" s="6"/>
      <c r="V23" s="5"/>
      <c r="W23" s="24"/>
      <c r="X23" s="6"/>
    </row>
    <row r="24" spans="1:24" ht="15.6" customHeight="1" thickBot="1" x14ac:dyDescent="0.25">
      <c r="A24" s="60" t="s">
        <v>23</v>
      </c>
      <c r="B24" s="61"/>
      <c r="C24" s="62"/>
      <c r="D24" s="25">
        <f t="shared" ref="D24:J24" si="2">SUM(D11:D23)</f>
        <v>36</v>
      </c>
      <c r="E24" s="25">
        <f t="shared" si="2"/>
        <v>2</v>
      </c>
      <c r="F24" s="25">
        <f t="shared" si="2"/>
        <v>1</v>
      </c>
      <c r="G24" s="25">
        <f t="shared" si="2"/>
        <v>17</v>
      </c>
      <c r="H24" s="25">
        <f t="shared" si="2"/>
        <v>60</v>
      </c>
      <c r="I24" s="25">
        <f t="shared" si="2"/>
        <v>18</v>
      </c>
      <c r="J24" s="25">
        <f t="shared" si="2"/>
        <v>12</v>
      </c>
      <c r="K24" s="6">
        <f t="shared" si="0"/>
        <v>0.1</v>
      </c>
      <c r="L24" s="46">
        <f>SUM(L11:L23)</f>
        <v>46</v>
      </c>
      <c r="M24" s="46">
        <f>SUM(M11:M23)</f>
        <v>11</v>
      </c>
      <c r="N24" s="46">
        <f>SUM(N11:N23)</f>
        <v>12</v>
      </c>
      <c r="O24" s="46">
        <f>SUM(O11:O23)</f>
        <v>15</v>
      </c>
      <c r="P24" s="46">
        <f>SUM(P11:P23)</f>
        <v>9</v>
      </c>
      <c r="Q24" s="18">
        <f t="shared" si="1"/>
        <v>1.5652173913043479</v>
      </c>
      <c r="R24" s="47">
        <f>SUM(R11:R23)</f>
        <v>31</v>
      </c>
      <c r="S24" s="47">
        <f t="shared" ref="S24:X24" si="3">SUM(S11:S23)</f>
        <v>57</v>
      </c>
      <c r="T24" s="47">
        <f t="shared" si="3"/>
        <v>18</v>
      </c>
      <c r="U24" s="47">
        <f t="shared" si="3"/>
        <v>1</v>
      </c>
      <c r="V24" s="47">
        <f t="shared" si="3"/>
        <v>0</v>
      </c>
      <c r="W24" s="47">
        <f t="shared" si="3"/>
        <v>4</v>
      </c>
      <c r="X24" s="47">
        <f t="shared" si="3"/>
        <v>5</v>
      </c>
    </row>
    <row r="25" spans="1:24" ht="13.5" thickBot="1" x14ac:dyDescent="0.25"/>
    <row r="26" spans="1:24" ht="21" customHeight="1" thickBot="1" x14ac:dyDescent="0.25">
      <c r="B26" s="72" t="s">
        <v>19</v>
      </c>
      <c r="C26" s="73"/>
      <c r="D26" s="73"/>
      <c r="E26" s="74">
        <v>1</v>
      </c>
      <c r="F26" s="74"/>
      <c r="G26" s="74"/>
      <c r="H26" s="74">
        <v>2</v>
      </c>
      <c r="I26" s="74"/>
      <c r="J26" s="74"/>
      <c r="K26" s="74">
        <v>3</v>
      </c>
      <c r="L26" s="74"/>
      <c r="M26" s="74"/>
    </row>
    <row r="27" spans="1:24" ht="21" customHeight="1" thickBot="1" x14ac:dyDescent="0.25">
      <c r="B27" s="73" t="s">
        <v>24</v>
      </c>
      <c r="C27" s="73"/>
      <c r="D27" s="73"/>
      <c r="E27" s="73">
        <v>19</v>
      </c>
      <c r="F27" s="73"/>
      <c r="G27" s="73"/>
      <c r="H27" s="73">
        <v>16</v>
      </c>
      <c r="I27" s="73"/>
      <c r="J27" s="73"/>
      <c r="K27" s="73"/>
      <c r="L27" s="73"/>
      <c r="M27" s="73"/>
    </row>
    <row r="28" spans="1:24" ht="20.45" customHeight="1" thickBot="1" x14ac:dyDescent="0.25">
      <c r="B28" s="73" t="s">
        <v>159</v>
      </c>
      <c r="C28" s="73"/>
      <c r="D28" s="73"/>
      <c r="E28" s="73">
        <v>25</v>
      </c>
      <c r="F28" s="73"/>
      <c r="G28" s="73"/>
      <c r="H28" s="73">
        <v>25</v>
      </c>
      <c r="I28" s="73"/>
      <c r="J28" s="73"/>
      <c r="K28" s="73"/>
      <c r="L28" s="73"/>
      <c r="M28" s="73"/>
    </row>
    <row r="29" spans="1:24" ht="13.5" thickBot="1" x14ac:dyDescent="0.25"/>
    <row r="30" spans="1:24" x14ac:dyDescent="0.2">
      <c r="B30" s="57" t="s">
        <v>20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pans="1:24" ht="13.5" thickBot="1" x14ac:dyDescent="0.25">
      <c r="B31" s="50" t="s">
        <v>21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</sheetData>
  <mergeCells count="24">
    <mergeCell ref="B31:S31"/>
    <mergeCell ref="A24:C24"/>
    <mergeCell ref="B26:D26"/>
    <mergeCell ref="E26:G26"/>
    <mergeCell ref="H26:J26"/>
    <mergeCell ref="K26:M26"/>
    <mergeCell ref="B27:D27"/>
    <mergeCell ref="E27:G27"/>
    <mergeCell ref="H27:J27"/>
    <mergeCell ref="K27:M27"/>
    <mergeCell ref="B28:D28"/>
    <mergeCell ref="E28:G28"/>
    <mergeCell ref="H28:J28"/>
    <mergeCell ref="K28:M28"/>
    <mergeCell ref="B30:S30"/>
    <mergeCell ref="N1:V2"/>
    <mergeCell ref="B2:K4"/>
    <mergeCell ref="M4:W5"/>
    <mergeCell ref="B6:K7"/>
    <mergeCell ref="D9:G9"/>
    <mergeCell ref="H9:K9"/>
    <mergeCell ref="L9:R9"/>
    <mergeCell ref="S9:U9"/>
    <mergeCell ref="V9:X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W21" sqref="W21"/>
    </sheetView>
  </sheetViews>
  <sheetFormatPr defaultColWidth="8.85546875" defaultRowHeight="12.75" x14ac:dyDescent="0.2"/>
  <cols>
    <col min="1" max="1" width="4.28515625" style="40" customWidth="1"/>
    <col min="2" max="2" width="21.5703125" style="40" customWidth="1"/>
    <col min="3" max="3" width="3.42578125" style="40" customWidth="1"/>
    <col min="4" max="4" width="5" style="40" customWidth="1"/>
    <col min="5" max="5" width="4.140625" style="40" customWidth="1"/>
    <col min="6" max="6" width="3.7109375" style="40" customWidth="1"/>
    <col min="7" max="7" width="5.140625" style="40" customWidth="1"/>
    <col min="8" max="8" width="4.140625" style="40" customWidth="1"/>
    <col min="9" max="9" width="4" style="40" customWidth="1"/>
    <col min="10" max="10" width="4.140625" style="40" customWidth="1"/>
    <col min="11" max="11" width="4.85546875" style="40" customWidth="1"/>
    <col min="12" max="12" width="4.7109375" style="40" customWidth="1"/>
    <col min="13" max="13" width="3.5703125" style="40" customWidth="1"/>
    <col min="14" max="14" width="3.7109375" style="40" customWidth="1"/>
    <col min="15" max="16" width="3.28515625" style="40" customWidth="1"/>
    <col min="17" max="17" width="4.5703125" style="40" customWidth="1"/>
    <col min="18" max="19" width="4.42578125" style="40" customWidth="1"/>
    <col min="20" max="20" width="5.140625" style="40" customWidth="1"/>
    <col min="21" max="21" width="4.7109375" style="40" customWidth="1"/>
    <col min="22" max="22" width="5.28515625" style="40" customWidth="1"/>
    <col min="23" max="23" width="5.7109375" style="40" customWidth="1"/>
    <col min="24" max="24" width="6.140625" style="40" customWidth="1"/>
    <col min="25" max="16384" width="8.85546875" style="40"/>
  </cols>
  <sheetData>
    <row r="1" spans="1:24" ht="13.9" customHeight="1" x14ac:dyDescent="0.2">
      <c r="J1" s="2"/>
      <c r="N1" s="55" t="s">
        <v>42</v>
      </c>
      <c r="O1" s="55"/>
      <c r="P1" s="55"/>
      <c r="Q1" s="55"/>
      <c r="R1" s="55"/>
      <c r="S1" s="55"/>
      <c r="T1" s="55"/>
      <c r="U1" s="55"/>
      <c r="V1" s="55"/>
    </row>
    <row r="2" spans="1:24" ht="13.9" customHeight="1" x14ac:dyDescent="0.2">
      <c r="B2" s="55" t="s">
        <v>22</v>
      </c>
      <c r="C2" s="56"/>
      <c r="D2" s="56"/>
      <c r="E2" s="56"/>
      <c r="F2" s="56"/>
      <c r="G2" s="56"/>
      <c r="H2" s="56"/>
      <c r="I2" s="56"/>
      <c r="J2" s="56"/>
      <c r="K2" s="56"/>
      <c r="N2" s="55"/>
      <c r="O2" s="55"/>
      <c r="P2" s="55"/>
      <c r="Q2" s="55"/>
      <c r="R2" s="55"/>
      <c r="S2" s="55"/>
      <c r="T2" s="55"/>
      <c r="U2" s="55"/>
      <c r="V2" s="55"/>
    </row>
    <row r="3" spans="1:24" ht="13.9" customHeight="1" x14ac:dyDescent="0.2"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24" ht="12" customHeight="1" x14ac:dyDescent="0.2">
      <c r="B4" s="56"/>
      <c r="C4" s="56"/>
      <c r="D4" s="56"/>
      <c r="E4" s="56"/>
      <c r="F4" s="56"/>
      <c r="G4" s="56"/>
      <c r="H4" s="56"/>
      <c r="I4" s="56"/>
      <c r="J4" s="56"/>
      <c r="K4" s="56"/>
      <c r="M4" s="55" t="s">
        <v>43</v>
      </c>
      <c r="N4" s="56"/>
      <c r="O4" s="56"/>
      <c r="P4" s="56"/>
      <c r="Q4" s="56"/>
      <c r="R4" s="56"/>
      <c r="S4" s="56"/>
      <c r="T4" s="56"/>
      <c r="U4" s="56"/>
      <c r="V4" s="56"/>
      <c r="W4" s="56"/>
    </row>
    <row r="5" spans="1:24" ht="13.15" customHeight="1" x14ac:dyDescent="0.2"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4" ht="13.9" customHeight="1" x14ac:dyDescent="0.2">
      <c r="B6" s="55" t="s">
        <v>40</v>
      </c>
      <c r="C6" s="55"/>
      <c r="D6" s="55"/>
      <c r="E6" s="55"/>
      <c r="F6" s="55"/>
      <c r="G6" s="55"/>
      <c r="H6" s="55"/>
      <c r="I6" s="55"/>
      <c r="J6" s="55"/>
      <c r="K6" s="55"/>
    </row>
    <row r="7" spans="1:24" x14ac:dyDescent="0.2"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24" ht="13.5" thickBot="1" x14ac:dyDescent="0.25"/>
    <row r="9" spans="1:24" s="3" customFormat="1" ht="16.5" thickBot="1" x14ac:dyDescent="0.25">
      <c r="D9" s="65" t="s">
        <v>14</v>
      </c>
      <c r="E9" s="64"/>
      <c r="F9" s="64"/>
      <c r="G9" s="64"/>
      <c r="H9" s="65" t="s">
        <v>15</v>
      </c>
      <c r="I9" s="65"/>
      <c r="J9" s="65"/>
      <c r="K9" s="65"/>
      <c r="L9" s="69" t="s">
        <v>16</v>
      </c>
      <c r="M9" s="69"/>
      <c r="N9" s="69"/>
      <c r="O9" s="69"/>
      <c r="P9" s="69"/>
      <c r="Q9" s="69"/>
      <c r="R9" s="69"/>
      <c r="S9" s="69" t="s">
        <v>17</v>
      </c>
      <c r="T9" s="69"/>
      <c r="U9" s="69"/>
      <c r="V9" s="69" t="s">
        <v>18</v>
      </c>
      <c r="W9" s="64"/>
      <c r="X9" s="64"/>
    </row>
    <row r="10" spans="1:24" s="4" customFormat="1" ht="15.75" thickBot="1" x14ac:dyDescent="0.25">
      <c r="A10" s="8" t="s">
        <v>0</v>
      </c>
      <c r="B10" s="11" t="s">
        <v>1</v>
      </c>
      <c r="C10" s="11" t="s">
        <v>2</v>
      </c>
      <c r="D10" s="9" t="s">
        <v>3</v>
      </c>
      <c r="E10" s="20" t="s">
        <v>4</v>
      </c>
      <c r="F10" s="20" t="s">
        <v>5</v>
      </c>
      <c r="G10" s="10" t="s">
        <v>6</v>
      </c>
      <c r="H10" s="9" t="s">
        <v>3</v>
      </c>
      <c r="I10" s="20" t="s">
        <v>7</v>
      </c>
      <c r="J10" s="21" t="s">
        <v>5</v>
      </c>
      <c r="K10" s="10" t="s">
        <v>9</v>
      </c>
      <c r="L10" s="9" t="s">
        <v>3</v>
      </c>
      <c r="M10" s="20">
        <v>3</v>
      </c>
      <c r="N10" s="20">
        <v>2</v>
      </c>
      <c r="O10" s="20">
        <v>1</v>
      </c>
      <c r="P10" s="20">
        <v>0</v>
      </c>
      <c r="Q10" s="20" t="s">
        <v>10</v>
      </c>
      <c r="R10" s="10" t="s">
        <v>8</v>
      </c>
      <c r="S10" s="9" t="s">
        <v>3</v>
      </c>
      <c r="T10" s="20" t="s">
        <v>11</v>
      </c>
      <c r="U10" s="10" t="s">
        <v>5</v>
      </c>
      <c r="V10" s="9" t="s">
        <v>12</v>
      </c>
      <c r="W10" s="20" t="s">
        <v>13</v>
      </c>
      <c r="X10" s="10" t="s">
        <v>5</v>
      </c>
    </row>
    <row r="11" spans="1:24" ht="15.6" customHeight="1" thickBot="1" x14ac:dyDescent="0.25">
      <c r="A11" s="27">
        <v>1</v>
      </c>
      <c r="B11" s="28" t="s">
        <v>26</v>
      </c>
      <c r="C11" s="13">
        <v>1</v>
      </c>
      <c r="D11" s="5">
        <v>6</v>
      </c>
      <c r="E11" s="18"/>
      <c r="F11" s="18">
        <v>1</v>
      </c>
      <c r="G11" s="43">
        <v>3</v>
      </c>
      <c r="H11" s="5">
        <v>1</v>
      </c>
      <c r="I11" s="18">
        <v>1</v>
      </c>
      <c r="J11" s="18"/>
      <c r="K11" s="6">
        <f>(I11-J11)/H11</f>
        <v>1</v>
      </c>
      <c r="L11" s="5"/>
      <c r="M11" s="18"/>
      <c r="N11" s="18"/>
      <c r="O11" s="18"/>
      <c r="P11" s="18"/>
      <c r="Q11" s="18" t="e">
        <f>((M11*3)+(N11*2)+(O11*1)+(P11*0))/L11</f>
        <v>#DIV/0!</v>
      </c>
      <c r="R11" s="6">
        <v>6</v>
      </c>
      <c r="S11" s="5">
        <v>50</v>
      </c>
      <c r="T11" s="18">
        <v>22</v>
      </c>
      <c r="U11" s="6"/>
      <c r="V11" s="5"/>
      <c r="W11" s="18"/>
      <c r="X11" s="6"/>
    </row>
    <row r="12" spans="1:24" ht="15.6" customHeight="1" thickBot="1" x14ac:dyDescent="0.25">
      <c r="A12" s="29">
        <v>2</v>
      </c>
      <c r="B12" s="29" t="s">
        <v>27</v>
      </c>
      <c r="C12" s="15">
        <v>1</v>
      </c>
      <c r="D12" s="16">
        <v>16</v>
      </c>
      <c r="E12" s="19">
        <v>5</v>
      </c>
      <c r="F12" s="19">
        <v>2</v>
      </c>
      <c r="G12" s="17">
        <v>12</v>
      </c>
      <c r="H12" s="16">
        <v>3</v>
      </c>
      <c r="I12" s="19">
        <v>2</v>
      </c>
      <c r="J12" s="19"/>
      <c r="K12" s="6">
        <f t="shared" ref="K12:K24" si="0">(I12-J12)/H12</f>
        <v>0.66666666666666663</v>
      </c>
      <c r="L12" s="16">
        <v>12</v>
      </c>
      <c r="M12" s="19">
        <v>7</v>
      </c>
      <c r="N12" s="19">
        <v>4</v>
      </c>
      <c r="O12" s="19">
        <v>1</v>
      </c>
      <c r="P12" s="19"/>
      <c r="Q12" s="18">
        <f t="shared" ref="Q12:Q24" si="1">((M12*3)+(N12*2)+(O12*1)+(P12*0))/L12</f>
        <v>2.5</v>
      </c>
      <c r="R12" s="17">
        <v>7</v>
      </c>
      <c r="S12" s="16"/>
      <c r="T12" s="19"/>
      <c r="U12" s="17"/>
      <c r="V12" s="16"/>
      <c r="W12" s="19"/>
      <c r="X12" s="17"/>
    </row>
    <row r="13" spans="1:24" ht="15.6" customHeight="1" thickBot="1" x14ac:dyDescent="0.25">
      <c r="A13" s="29">
        <v>3</v>
      </c>
      <c r="B13" s="29" t="s">
        <v>28</v>
      </c>
      <c r="C13" s="15">
        <v>1</v>
      </c>
      <c r="D13" s="16">
        <v>8</v>
      </c>
      <c r="E13" s="19">
        <v>3</v>
      </c>
      <c r="F13" s="19"/>
      <c r="G13" s="17">
        <v>6</v>
      </c>
      <c r="H13" s="16">
        <v>14</v>
      </c>
      <c r="I13" s="19">
        <v>6</v>
      </c>
      <c r="J13" s="19"/>
      <c r="K13" s="6">
        <f t="shared" si="0"/>
        <v>0.42857142857142855</v>
      </c>
      <c r="L13" s="16">
        <v>4</v>
      </c>
      <c r="M13" s="19"/>
      <c r="N13" s="19">
        <v>1</v>
      </c>
      <c r="O13" s="19">
        <v>3</v>
      </c>
      <c r="P13" s="19"/>
      <c r="Q13" s="18">
        <f t="shared" si="1"/>
        <v>1.25</v>
      </c>
      <c r="R13" s="17">
        <v>5</v>
      </c>
      <c r="S13" s="16"/>
      <c r="T13" s="19"/>
      <c r="U13" s="17"/>
      <c r="V13" s="16"/>
      <c r="W13" s="19"/>
      <c r="X13" s="17"/>
    </row>
    <row r="14" spans="1:24" ht="15.6" customHeight="1" thickBot="1" x14ac:dyDescent="0.25">
      <c r="A14" s="29">
        <v>6</v>
      </c>
      <c r="B14" s="29" t="s">
        <v>29</v>
      </c>
      <c r="C14" s="15">
        <v>1</v>
      </c>
      <c r="D14" s="16"/>
      <c r="E14" s="19"/>
      <c r="F14" s="19"/>
      <c r="G14" s="17"/>
      <c r="H14" s="16">
        <v>1</v>
      </c>
      <c r="I14" s="19">
        <v>1</v>
      </c>
      <c r="J14" s="19"/>
      <c r="K14" s="6">
        <f t="shared" si="0"/>
        <v>1</v>
      </c>
      <c r="L14" s="16"/>
      <c r="M14" s="19"/>
      <c r="N14" s="19"/>
      <c r="O14" s="19"/>
      <c r="P14" s="19"/>
      <c r="Q14" s="18" t="e">
        <f t="shared" si="1"/>
        <v>#DIV/0!</v>
      </c>
      <c r="R14" s="17">
        <v>2</v>
      </c>
      <c r="S14" s="16"/>
      <c r="T14" s="19"/>
      <c r="U14" s="17"/>
      <c r="V14" s="16"/>
      <c r="W14" s="19"/>
      <c r="X14" s="17"/>
    </row>
    <row r="15" spans="1:24" ht="15.6" customHeight="1" thickBot="1" x14ac:dyDescent="0.25">
      <c r="A15" s="29">
        <v>7</v>
      </c>
      <c r="B15" s="29" t="s">
        <v>30</v>
      </c>
      <c r="C15" s="15">
        <v>1</v>
      </c>
      <c r="D15" s="16">
        <v>6</v>
      </c>
      <c r="E15" s="19">
        <v>1</v>
      </c>
      <c r="F15" s="19"/>
      <c r="G15" s="17">
        <v>4</v>
      </c>
      <c r="H15" s="16">
        <v>6</v>
      </c>
      <c r="I15" s="19">
        <v>3</v>
      </c>
      <c r="J15" s="19">
        <v>1</v>
      </c>
      <c r="K15" s="6">
        <f t="shared" si="0"/>
        <v>0.33333333333333331</v>
      </c>
      <c r="L15" s="16"/>
      <c r="M15" s="19"/>
      <c r="N15" s="19"/>
      <c r="O15" s="19"/>
      <c r="P15" s="19"/>
      <c r="Q15" s="18" t="e">
        <f t="shared" si="1"/>
        <v>#DIV/0!</v>
      </c>
      <c r="R15" s="17"/>
      <c r="S15" s="16"/>
      <c r="T15" s="19"/>
      <c r="U15" s="17"/>
      <c r="V15" s="16"/>
      <c r="W15" s="19"/>
      <c r="X15" s="17"/>
    </row>
    <row r="16" spans="1:24" ht="15.6" customHeight="1" thickBot="1" x14ac:dyDescent="0.25">
      <c r="A16" s="29">
        <v>8</v>
      </c>
      <c r="B16" s="29" t="s">
        <v>31</v>
      </c>
      <c r="C16" s="15">
        <v>1</v>
      </c>
      <c r="D16" s="16">
        <v>5</v>
      </c>
      <c r="E16" s="19"/>
      <c r="F16" s="19">
        <v>1</v>
      </c>
      <c r="G16" s="17">
        <v>3</v>
      </c>
      <c r="H16" s="16">
        <v>12</v>
      </c>
      <c r="I16" s="19">
        <v>7</v>
      </c>
      <c r="J16" s="19">
        <v>1</v>
      </c>
      <c r="K16" s="6">
        <f t="shared" si="0"/>
        <v>0.5</v>
      </c>
      <c r="L16" s="16">
        <v>8</v>
      </c>
      <c r="M16" s="19">
        <v>3</v>
      </c>
      <c r="N16" s="19">
        <v>2</v>
      </c>
      <c r="O16" s="19">
        <v>1</v>
      </c>
      <c r="P16" s="19">
        <v>2</v>
      </c>
      <c r="Q16" s="18">
        <f t="shared" si="1"/>
        <v>1.75</v>
      </c>
      <c r="R16" s="17">
        <v>1</v>
      </c>
      <c r="S16" s="16"/>
      <c r="T16" s="19"/>
      <c r="U16" s="17"/>
      <c r="V16" s="16"/>
      <c r="W16" s="19"/>
      <c r="X16" s="17"/>
    </row>
    <row r="17" spans="1:24" ht="15.6" customHeight="1" thickBot="1" x14ac:dyDescent="0.25">
      <c r="A17" s="29">
        <v>10</v>
      </c>
      <c r="B17" s="29" t="s">
        <v>32</v>
      </c>
      <c r="C17" s="15">
        <v>1</v>
      </c>
      <c r="D17" s="16"/>
      <c r="E17" s="19"/>
      <c r="F17" s="19"/>
      <c r="G17" s="17"/>
      <c r="H17" s="16">
        <v>7</v>
      </c>
      <c r="I17" s="19">
        <v>3</v>
      </c>
      <c r="J17" s="19">
        <v>3</v>
      </c>
      <c r="K17" s="6">
        <f t="shared" si="0"/>
        <v>0</v>
      </c>
      <c r="L17" s="16"/>
      <c r="M17" s="19"/>
      <c r="N17" s="19"/>
      <c r="O17" s="19"/>
      <c r="P17" s="19"/>
      <c r="Q17" s="18" t="e">
        <f t="shared" si="1"/>
        <v>#DIV/0!</v>
      </c>
      <c r="R17" s="17">
        <v>1</v>
      </c>
      <c r="S17" s="16"/>
      <c r="T17" s="19"/>
      <c r="U17" s="17"/>
      <c r="V17" s="16"/>
      <c r="W17" s="19"/>
      <c r="X17" s="17"/>
    </row>
    <row r="18" spans="1:24" ht="15.6" customHeight="1" thickBot="1" x14ac:dyDescent="0.25">
      <c r="A18" s="29">
        <v>12</v>
      </c>
      <c r="B18" s="29" t="s">
        <v>33</v>
      </c>
      <c r="C18" s="15">
        <v>1</v>
      </c>
      <c r="D18" s="16">
        <v>8</v>
      </c>
      <c r="E18" s="19"/>
      <c r="F18" s="19">
        <v>1</v>
      </c>
      <c r="G18" s="17">
        <v>6</v>
      </c>
      <c r="H18" s="16"/>
      <c r="I18" s="19"/>
      <c r="J18" s="19"/>
      <c r="K18" s="6" t="e">
        <f t="shared" si="0"/>
        <v>#DIV/0!</v>
      </c>
      <c r="L18" s="16"/>
      <c r="M18" s="19"/>
      <c r="N18" s="19"/>
      <c r="O18" s="19"/>
      <c r="P18" s="19"/>
      <c r="Q18" s="18" t="e">
        <f t="shared" si="1"/>
        <v>#DIV/0!</v>
      </c>
      <c r="R18" s="17">
        <v>3</v>
      </c>
      <c r="S18" s="16"/>
      <c r="T18" s="19"/>
      <c r="U18" s="17"/>
      <c r="V18" s="16"/>
      <c r="W18" s="19"/>
      <c r="X18" s="17"/>
    </row>
    <row r="19" spans="1:24" ht="15.6" customHeight="1" thickBot="1" x14ac:dyDescent="0.25">
      <c r="A19" s="29">
        <v>13</v>
      </c>
      <c r="B19" s="29" t="s">
        <v>34</v>
      </c>
      <c r="C19" s="15">
        <v>1</v>
      </c>
      <c r="D19" s="16"/>
      <c r="E19" s="19"/>
      <c r="F19" s="19"/>
      <c r="G19" s="17"/>
      <c r="H19" s="16">
        <v>9</v>
      </c>
      <c r="I19" s="19">
        <v>2</v>
      </c>
      <c r="J19" s="19">
        <v>3</v>
      </c>
      <c r="K19" s="6">
        <f t="shared" si="0"/>
        <v>-0.1111111111111111</v>
      </c>
      <c r="L19" s="16"/>
      <c r="M19" s="19"/>
      <c r="N19" s="19"/>
      <c r="O19" s="19"/>
      <c r="P19" s="19"/>
      <c r="Q19" s="18" t="e">
        <f t="shared" si="1"/>
        <v>#DIV/0!</v>
      </c>
      <c r="R19" s="17">
        <v>1</v>
      </c>
      <c r="S19" s="16"/>
      <c r="T19" s="19"/>
      <c r="U19" s="17"/>
      <c r="V19" s="16"/>
      <c r="W19" s="19">
        <v>1</v>
      </c>
      <c r="X19" s="17"/>
    </row>
    <row r="20" spans="1:24" ht="15.6" customHeight="1" thickBot="1" x14ac:dyDescent="0.25">
      <c r="A20" s="29">
        <v>14</v>
      </c>
      <c r="B20" s="29" t="s">
        <v>35</v>
      </c>
      <c r="C20" s="15">
        <v>1</v>
      </c>
      <c r="D20" s="16"/>
      <c r="E20" s="19"/>
      <c r="F20" s="19"/>
      <c r="G20" s="17"/>
      <c r="H20" s="16"/>
      <c r="I20" s="19"/>
      <c r="J20" s="19"/>
      <c r="K20" s="6" t="e">
        <f t="shared" si="0"/>
        <v>#DIV/0!</v>
      </c>
      <c r="L20" s="16"/>
      <c r="M20" s="19"/>
      <c r="N20" s="19"/>
      <c r="O20" s="19"/>
      <c r="P20" s="19"/>
      <c r="Q20" s="18" t="e">
        <f t="shared" si="1"/>
        <v>#DIV/0!</v>
      </c>
      <c r="R20" s="17"/>
      <c r="S20" s="16"/>
      <c r="T20" s="19"/>
      <c r="U20" s="17"/>
      <c r="V20" s="16"/>
      <c r="W20" s="19">
        <v>1</v>
      </c>
      <c r="X20" s="17"/>
    </row>
    <row r="21" spans="1:24" ht="15.6" customHeight="1" thickBot="1" x14ac:dyDescent="0.25">
      <c r="A21" s="29"/>
      <c r="B21" s="29"/>
      <c r="C21" s="15"/>
      <c r="D21" s="16"/>
      <c r="E21" s="19"/>
      <c r="F21" s="19"/>
      <c r="G21" s="17"/>
      <c r="H21" s="16"/>
      <c r="I21" s="19"/>
      <c r="J21" s="19"/>
      <c r="K21" s="6" t="e">
        <f t="shared" si="0"/>
        <v>#DIV/0!</v>
      </c>
      <c r="L21" s="16"/>
      <c r="M21" s="19"/>
      <c r="N21" s="19"/>
      <c r="O21" s="19"/>
      <c r="P21" s="19"/>
      <c r="Q21" s="18" t="e">
        <f t="shared" si="1"/>
        <v>#DIV/0!</v>
      </c>
      <c r="R21" s="17"/>
      <c r="S21" s="16"/>
      <c r="T21" s="19"/>
      <c r="U21" s="17"/>
      <c r="V21" s="16"/>
      <c r="W21" s="19"/>
      <c r="X21" s="17"/>
    </row>
    <row r="22" spans="1:24" ht="15.6" customHeight="1" thickBot="1" x14ac:dyDescent="0.25">
      <c r="A22" s="29"/>
      <c r="B22" s="29"/>
      <c r="C22" s="15"/>
      <c r="D22" s="16"/>
      <c r="E22" s="19"/>
      <c r="F22" s="19"/>
      <c r="G22" s="17"/>
      <c r="H22" s="16"/>
      <c r="I22" s="19"/>
      <c r="J22" s="19"/>
      <c r="K22" s="6" t="e">
        <f t="shared" si="0"/>
        <v>#DIV/0!</v>
      </c>
      <c r="L22" s="16"/>
      <c r="M22" s="19"/>
      <c r="N22" s="19"/>
      <c r="O22" s="19"/>
      <c r="P22" s="19"/>
      <c r="Q22" s="18" t="e">
        <f t="shared" si="1"/>
        <v>#DIV/0!</v>
      </c>
      <c r="R22" s="17"/>
      <c r="S22" s="16"/>
      <c r="T22" s="19"/>
      <c r="U22" s="17"/>
      <c r="V22" s="16"/>
      <c r="W22" s="19"/>
      <c r="X22" s="17"/>
    </row>
    <row r="23" spans="1:24" ht="15.6" customHeight="1" thickBot="1" x14ac:dyDescent="0.25">
      <c r="A23" s="39"/>
      <c r="B23" s="12"/>
      <c r="C23" s="12"/>
      <c r="D23" s="5"/>
      <c r="E23" s="24"/>
      <c r="F23" s="24"/>
      <c r="G23" s="6"/>
      <c r="H23" s="5"/>
      <c r="I23" s="24"/>
      <c r="J23" s="24"/>
      <c r="K23" s="6" t="e">
        <f t="shared" si="0"/>
        <v>#DIV/0!</v>
      </c>
      <c r="L23" s="5"/>
      <c r="M23" s="24"/>
      <c r="N23" s="24"/>
      <c r="O23" s="24"/>
      <c r="P23" s="24"/>
      <c r="Q23" s="18" t="e">
        <f t="shared" si="1"/>
        <v>#DIV/0!</v>
      </c>
      <c r="R23" s="6"/>
      <c r="S23" s="5"/>
      <c r="T23" s="24"/>
      <c r="U23" s="6"/>
      <c r="V23" s="5"/>
      <c r="W23" s="24"/>
      <c r="X23" s="6"/>
    </row>
    <row r="24" spans="1:24" ht="15.6" customHeight="1" thickBot="1" x14ac:dyDescent="0.25">
      <c r="A24" s="60" t="s">
        <v>23</v>
      </c>
      <c r="B24" s="61"/>
      <c r="C24" s="62"/>
      <c r="D24" s="25">
        <f t="shared" ref="D24:J24" si="2">SUM(D11:D23)</f>
        <v>49</v>
      </c>
      <c r="E24" s="25">
        <f t="shared" si="2"/>
        <v>9</v>
      </c>
      <c r="F24" s="25">
        <f t="shared" si="2"/>
        <v>5</v>
      </c>
      <c r="G24" s="25">
        <f t="shared" si="2"/>
        <v>34</v>
      </c>
      <c r="H24" s="25">
        <f t="shared" si="2"/>
        <v>53</v>
      </c>
      <c r="I24" s="25">
        <f t="shared" si="2"/>
        <v>25</v>
      </c>
      <c r="J24" s="25">
        <f t="shared" si="2"/>
        <v>8</v>
      </c>
      <c r="K24" s="6">
        <f t="shared" si="0"/>
        <v>0.32075471698113206</v>
      </c>
      <c r="L24" s="41">
        <f>SUM(L11:L23)</f>
        <v>24</v>
      </c>
      <c r="M24" s="41">
        <f>SUM(M11:M23)</f>
        <v>10</v>
      </c>
      <c r="N24" s="41">
        <f>SUM(N11:N23)</f>
        <v>7</v>
      </c>
      <c r="O24" s="41">
        <f>SUM(O11:O23)</f>
        <v>5</v>
      </c>
      <c r="P24" s="41">
        <f>SUM(P11:P23)</f>
        <v>2</v>
      </c>
      <c r="Q24" s="18">
        <f t="shared" si="1"/>
        <v>2.0416666666666665</v>
      </c>
      <c r="R24" s="42">
        <f>SUM(R11:R23)</f>
        <v>26</v>
      </c>
      <c r="S24" s="42">
        <f t="shared" ref="S24:X24" si="3">SUM(S11:S23)</f>
        <v>50</v>
      </c>
      <c r="T24" s="42">
        <f t="shared" si="3"/>
        <v>22</v>
      </c>
      <c r="U24" s="42">
        <f t="shared" si="3"/>
        <v>0</v>
      </c>
      <c r="V24" s="42">
        <f t="shared" si="3"/>
        <v>0</v>
      </c>
      <c r="W24" s="42">
        <f t="shared" si="3"/>
        <v>2</v>
      </c>
      <c r="X24" s="42">
        <f t="shared" si="3"/>
        <v>0</v>
      </c>
    </row>
    <row r="25" spans="1:24" ht="13.5" thickBot="1" x14ac:dyDescent="0.25"/>
    <row r="26" spans="1:24" ht="21" customHeight="1" thickBot="1" x14ac:dyDescent="0.25">
      <c r="B26" s="72" t="s">
        <v>19</v>
      </c>
      <c r="C26" s="73"/>
      <c r="D26" s="73"/>
      <c r="E26" s="74">
        <v>1</v>
      </c>
      <c r="F26" s="74"/>
      <c r="G26" s="74"/>
      <c r="H26" s="74">
        <v>2</v>
      </c>
      <c r="I26" s="74"/>
      <c r="J26" s="74"/>
      <c r="K26" s="74">
        <v>3</v>
      </c>
      <c r="L26" s="74"/>
      <c r="M26" s="74"/>
    </row>
    <row r="27" spans="1:24" ht="21" customHeight="1" thickBot="1" x14ac:dyDescent="0.25">
      <c r="B27" s="73" t="s">
        <v>24</v>
      </c>
      <c r="C27" s="73"/>
      <c r="D27" s="73"/>
      <c r="E27" s="73">
        <v>25</v>
      </c>
      <c r="F27" s="73"/>
      <c r="G27" s="73"/>
      <c r="H27" s="73">
        <v>25</v>
      </c>
      <c r="I27" s="73"/>
      <c r="J27" s="73"/>
      <c r="K27" s="73"/>
      <c r="L27" s="73"/>
      <c r="M27" s="73"/>
    </row>
    <row r="28" spans="1:24" ht="20.45" customHeight="1" thickBot="1" x14ac:dyDescent="0.25">
      <c r="B28" s="73" t="s">
        <v>41</v>
      </c>
      <c r="C28" s="73"/>
      <c r="D28" s="73"/>
      <c r="E28" s="73">
        <v>8</v>
      </c>
      <c r="F28" s="73"/>
      <c r="G28" s="73"/>
      <c r="H28" s="73">
        <v>17</v>
      </c>
      <c r="I28" s="73"/>
      <c r="J28" s="73"/>
      <c r="K28" s="73"/>
      <c r="L28" s="73"/>
      <c r="M28" s="73"/>
    </row>
    <row r="29" spans="1:24" ht="13.5" thickBot="1" x14ac:dyDescent="0.25"/>
    <row r="30" spans="1:24" x14ac:dyDescent="0.2">
      <c r="B30" s="57" t="s">
        <v>20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pans="1:24" ht="13.5" thickBot="1" x14ac:dyDescent="0.25">
      <c r="B31" s="50" t="s">
        <v>21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</sheetData>
  <mergeCells count="24">
    <mergeCell ref="K26:M26"/>
    <mergeCell ref="B26:D26"/>
    <mergeCell ref="H28:J28"/>
    <mergeCell ref="K28:M28"/>
    <mergeCell ref="B27:D27"/>
    <mergeCell ref="E27:G27"/>
    <mergeCell ref="H27:J27"/>
    <mergeCell ref="K27:M27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R20" sqref="R20"/>
    </sheetView>
  </sheetViews>
  <sheetFormatPr defaultColWidth="8.85546875" defaultRowHeight="12.75" x14ac:dyDescent="0.2"/>
  <cols>
    <col min="1" max="1" width="4.28515625" style="40" customWidth="1"/>
    <col min="2" max="2" width="21.5703125" style="40" customWidth="1"/>
    <col min="3" max="3" width="3.42578125" style="40" customWidth="1"/>
    <col min="4" max="4" width="5" style="40" customWidth="1"/>
    <col min="5" max="5" width="4.140625" style="40" customWidth="1"/>
    <col min="6" max="6" width="3.7109375" style="40" customWidth="1"/>
    <col min="7" max="7" width="5.140625" style="40" customWidth="1"/>
    <col min="8" max="8" width="4.140625" style="40" customWidth="1"/>
    <col min="9" max="9" width="4" style="40" customWidth="1"/>
    <col min="10" max="10" width="4.140625" style="40" customWidth="1"/>
    <col min="11" max="11" width="4.85546875" style="40" customWidth="1"/>
    <col min="12" max="12" width="4.7109375" style="40" customWidth="1"/>
    <col min="13" max="13" width="3.5703125" style="40" customWidth="1"/>
    <col min="14" max="14" width="3.7109375" style="40" customWidth="1"/>
    <col min="15" max="16" width="3.28515625" style="40" customWidth="1"/>
    <col min="17" max="17" width="4.5703125" style="40" customWidth="1"/>
    <col min="18" max="19" width="4.42578125" style="40" customWidth="1"/>
    <col min="20" max="20" width="5.140625" style="40" customWidth="1"/>
    <col min="21" max="21" width="4.7109375" style="40" customWidth="1"/>
    <col min="22" max="22" width="5.28515625" style="40" customWidth="1"/>
    <col min="23" max="23" width="5.7109375" style="40" customWidth="1"/>
    <col min="24" max="24" width="6.140625" style="40" customWidth="1"/>
    <col min="25" max="16384" width="8.85546875" style="40"/>
  </cols>
  <sheetData>
    <row r="1" spans="1:24" ht="13.9" customHeight="1" x14ac:dyDescent="0.2">
      <c r="J1" s="2"/>
      <c r="N1" s="55" t="s">
        <v>46</v>
      </c>
      <c r="O1" s="55"/>
      <c r="P1" s="55"/>
      <c r="Q1" s="55"/>
      <c r="R1" s="55"/>
      <c r="S1" s="55"/>
      <c r="T1" s="55"/>
      <c r="U1" s="55"/>
      <c r="V1" s="55"/>
    </row>
    <row r="2" spans="1:24" ht="13.9" customHeight="1" x14ac:dyDescent="0.2">
      <c r="B2" s="55" t="s">
        <v>22</v>
      </c>
      <c r="C2" s="56"/>
      <c r="D2" s="56"/>
      <c r="E2" s="56"/>
      <c r="F2" s="56"/>
      <c r="G2" s="56"/>
      <c r="H2" s="56"/>
      <c r="I2" s="56"/>
      <c r="J2" s="56"/>
      <c r="K2" s="56"/>
      <c r="N2" s="55"/>
      <c r="O2" s="55"/>
      <c r="P2" s="55"/>
      <c r="Q2" s="55"/>
      <c r="R2" s="55"/>
      <c r="S2" s="55"/>
      <c r="T2" s="55"/>
      <c r="U2" s="55"/>
      <c r="V2" s="55"/>
    </row>
    <row r="3" spans="1:24" ht="13.9" customHeight="1" x14ac:dyDescent="0.2"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24" ht="12" customHeight="1" x14ac:dyDescent="0.2">
      <c r="B4" s="56"/>
      <c r="C4" s="56"/>
      <c r="D4" s="56"/>
      <c r="E4" s="56"/>
      <c r="F4" s="56"/>
      <c r="G4" s="56"/>
      <c r="H4" s="56"/>
      <c r="I4" s="56"/>
      <c r="J4" s="56"/>
      <c r="K4" s="56"/>
      <c r="M4" s="55" t="s">
        <v>47</v>
      </c>
      <c r="N4" s="56"/>
      <c r="O4" s="56"/>
      <c r="P4" s="56"/>
      <c r="Q4" s="56"/>
      <c r="R4" s="56"/>
      <c r="S4" s="56"/>
      <c r="T4" s="56"/>
      <c r="U4" s="56"/>
      <c r="V4" s="56"/>
      <c r="W4" s="56"/>
    </row>
    <row r="5" spans="1:24" ht="13.15" customHeight="1" x14ac:dyDescent="0.2"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4" ht="13.9" customHeight="1" x14ac:dyDescent="0.2">
      <c r="B6" s="55" t="s">
        <v>44</v>
      </c>
      <c r="C6" s="55"/>
      <c r="D6" s="55"/>
      <c r="E6" s="55"/>
      <c r="F6" s="55"/>
      <c r="G6" s="55"/>
      <c r="H6" s="55"/>
      <c r="I6" s="55"/>
      <c r="J6" s="55"/>
      <c r="K6" s="55"/>
    </row>
    <row r="7" spans="1:24" x14ac:dyDescent="0.2"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24" ht="13.5" thickBot="1" x14ac:dyDescent="0.25"/>
    <row r="9" spans="1:24" s="3" customFormat="1" ht="16.5" thickBot="1" x14ac:dyDescent="0.25">
      <c r="D9" s="65" t="s">
        <v>14</v>
      </c>
      <c r="E9" s="64"/>
      <c r="F9" s="64"/>
      <c r="G9" s="64"/>
      <c r="H9" s="65" t="s">
        <v>15</v>
      </c>
      <c r="I9" s="65"/>
      <c r="J9" s="65"/>
      <c r="K9" s="65"/>
      <c r="L9" s="69" t="s">
        <v>16</v>
      </c>
      <c r="M9" s="69"/>
      <c r="N9" s="69"/>
      <c r="O9" s="69"/>
      <c r="P9" s="69"/>
      <c r="Q9" s="69"/>
      <c r="R9" s="69"/>
      <c r="S9" s="69" t="s">
        <v>17</v>
      </c>
      <c r="T9" s="69"/>
      <c r="U9" s="69"/>
      <c r="V9" s="69" t="s">
        <v>18</v>
      </c>
      <c r="W9" s="64"/>
      <c r="X9" s="64"/>
    </row>
    <row r="10" spans="1:24" s="4" customFormat="1" ht="15.75" thickBot="1" x14ac:dyDescent="0.25">
      <c r="A10" s="8" t="s">
        <v>0</v>
      </c>
      <c r="B10" s="11" t="s">
        <v>1</v>
      </c>
      <c r="C10" s="11" t="s">
        <v>2</v>
      </c>
      <c r="D10" s="9" t="s">
        <v>3</v>
      </c>
      <c r="E10" s="20" t="s">
        <v>4</v>
      </c>
      <c r="F10" s="20" t="s">
        <v>5</v>
      </c>
      <c r="G10" s="10" t="s">
        <v>6</v>
      </c>
      <c r="H10" s="9" t="s">
        <v>3</v>
      </c>
      <c r="I10" s="20" t="s">
        <v>7</v>
      </c>
      <c r="J10" s="21" t="s">
        <v>5</v>
      </c>
      <c r="K10" s="10" t="s">
        <v>9</v>
      </c>
      <c r="L10" s="9" t="s">
        <v>3</v>
      </c>
      <c r="M10" s="20">
        <v>3</v>
      </c>
      <c r="N10" s="20">
        <v>2</v>
      </c>
      <c r="O10" s="20">
        <v>1</v>
      </c>
      <c r="P10" s="20">
        <v>0</v>
      </c>
      <c r="Q10" s="20" t="s">
        <v>10</v>
      </c>
      <c r="R10" s="10" t="s">
        <v>8</v>
      </c>
      <c r="S10" s="9" t="s">
        <v>3</v>
      </c>
      <c r="T10" s="20" t="s">
        <v>11</v>
      </c>
      <c r="U10" s="10" t="s">
        <v>5</v>
      </c>
      <c r="V10" s="9" t="s">
        <v>12</v>
      </c>
      <c r="W10" s="20" t="s">
        <v>13</v>
      </c>
      <c r="X10" s="10" t="s">
        <v>5</v>
      </c>
    </row>
    <row r="11" spans="1:24" ht="15.6" customHeight="1" thickBot="1" x14ac:dyDescent="0.25">
      <c r="A11" s="27">
        <v>1</v>
      </c>
      <c r="B11" s="28" t="s">
        <v>26</v>
      </c>
      <c r="C11" s="13">
        <v>1</v>
      </c>
      <c r="D11" s="5">
        <v>10</v>
      </c>
      <c r="E11" s="18">
        <v>1</v>
      </c>
      <c r="F11" s="18"/>
      <c r="G11" s="43">
        <v>6</v>
      </c>
      <c r="H11" s="5">
        <v>5</v>
      </c>
      <c r="I11" s="18">
        <v>1</v>
      </c>
      <c r="J11" s="18"/>
      <c r="K11" s="6">
        <f>(I11-J11)/H11</f>
        <v>0.2</v>
      </c>
      <c r="L11" s="5"/>
      <c r="M11" s="18"/>
      <c r="N11" s="18"/>
      <c r="O11" s="18"/>
      <c r="P11" s="18"/>
      <c r="Q11" s="18" t="e">
        <f>((M11*3)+(N11*2)+(O11*1)+(P11*0))/L11</f>
        <v>#DIV/0!</v>
      </c>
      <c r="R11" s="6">
        <v>6</v>
      </c>
      <c r="S11" s="5">
        <v>57</v>
      </c>
      <c r="T11" s="18">
        <v>11</v>
      </c>
      <c r="U11" s="6">
        <v>2</v>
      </c>
      <c r="V11" s="5"/>
      <c r="W11" s="18">
        <v>1</v>
      </c>
      <c r="X11" s="6"/>
    </row>
    <row r="12" spans="1:24" ht="15.6" customHeight="1" thickBot="1" x14ac:dyDescent="0.25">
      <c r="A12" s="29">
        <v>2</v>
      </c>
      <c r="B12" s="29" t="s">
        <v>27</v>
      </c>
      <c r="C12" s="15">
        <v>1</v>
      </c>
      <c r="D12" s="16">
        <v>4</v>
      </c>
      <c r="E12" s="19"/>
      <c r="F12" s="19">
        <v>2</v>
      </c>
      <c r="G12" s="17">
        <v>0</v>
      </c>
      <c r="H12" s="16">
        <v>2</v>
      </c>
      <c r="I12" s="19"/>
      <c r="J12" s="19">
        <v>1</v>
      </c>
      <c r="K12" s="6">
        <f t="shared" ref="K12:K24" si="0">(I12-J12)/H12</f>
        <v>-0.5</v>
      </c>
      <c r="L12" s="16">
        <v>5</v>
      </c>
      <c r="M12" s="19">
        <v>3</v>
      </c>
      <c r="N12" s="19"/>
      <c r="O12" s="19">
        <v>2</v>
      </c>
      <c r="P12" s="19"/>
      <c r="Q12" s="18">
        <f t="shared" ref="Q12:Q24" si="1">((M12*3)+(N12*2)+(O12*1)+(P12*0))/L12</f>
        <v>2.2000000000000002</v>
      </c>
      <c r="R12" s="17">
        <v>13</v>
      </c>
      <c r="S12" s="16"/>
      <c r="T12" s="19"/>
      <c r="U12" s="17"/>
      <c r="V12" s="16"/>
      <c r="W12" s="19"/>
      <c r="X12" s="17"/>
    </row>
    <row r="13" spans="1:24" ht="15.6" customHeight="1" thickBot="1" x14ac:dyDescent="0.25">
      <c r="A13" s="29">
        <v>3</v>
      </c>
      <c r="B13" s="29" t="s">
        <v>28</v>
      </c>
      <c r="C13" s="15">
        <v>1</v>
      </c>
      <c r="D13" s="16">
        <v>7</v>
      </c>
      <c r="E13" s="19"/>
      <c r="F13" s="19"/>
      <c r="G13" s="17">
        <v>3</v>
      </c>
      <c r="H13" s="16">
        <v>17</v>
      </c>
      <c r="I13" s="19">
        <v>3</v>
      </c>
      <c r="J13" s="19">
        <v>3</v>
      </c>
      <c r="K13" s="6">
        <f t="shared" si="0"/>
        <v>0</v>
      </c>
      <c r="L13" s="16">
        <v>11</v>
      </c>
      <c r="M13" s="19"/>
      <c r="N13" s="19">
        <v>5</v>
      </c>
      <c r="O13" s="19"/>
      <c r="P13" s="19">
        <v>6</v>
      </c>
      <c r="Q13" s="18">
        <f t="shared" si="1"/>
        <v>0.90909090909090906</v>
      </c>
      <c r="R13" s="17">
        <v>6</v>
      </c>
      <c r="S13" s="16"/>
      <c r="T13" s="19"/>
      <c r="U13" s="17"/>
      <c r="V13" s="16"/>
      <c r="W13" s="19"/>
      <c r="X13" s="17"/>
    </row>
    <row r="14" spans="1:24" ht="15.6" customHeight="1" thickBot="1" x14ac:dyDescent="0.25">
      <c r="A14" s="29">
        <v>6</v>
      </c>
      <c r="B14" s="29" t="s">
        <v>29</v>
      </c>
      <c r="C14" s="15"/>
      <c r="D14" s="16"/>
      <c r="E14" s="19"/>
      <c r="F14" s="19"/>
      <c r="G14" s="17"/>
      <c r="H14" s="16"/>
      <c r="I14" s="19"/>
      <c r="J14" s="19"/>
      <c r="K14" s="6" t="e">
        <f t="shared" si="0"/>
        <v>#DIV/0!</v>
      </c>
      <c r="L14" s="16"/>
      <c r="M14" s="19"/>
      <c r="N14" s="19"/>
      <c r="O14" s="19"/>
      <c r="P14" s="19"/>
      <c r="Q14" s="18" t="e">
        <f t="shared" si="1"/>
        <v>#DIV/0!</v>
      </c>
      <c r="R14" s="17"/>
      <c r="S14" s="16"/>
      <c r="T14" s="19"/>
      <c r="U14" s="17"/>
      <c r="V14" s="16"/>
      <c r="W14" s="19"/>
      <c r="X14" s="17"/>
    </row>
    <row r="15" spans="1:24" ht="15.6" customHeight="1" thickBot="1" x14ac:dyDescent="0.25">
      <c r="A15" s="29">
        <v>7</v>
      </c>
      <c r="B15" s="29" t="s">
        <v>30</v>
      </c>
      <c r="C15" s="15">
        <v>1</v>
      </c>
      <c r="D15" s="16">
        <v>5</v>
      </c>
      <c r="E15" s="19">
        <v>1</v>
      </c>
      <c r="F15" s="19">
        <v>1</v>
      </c>
      <c r="G15" s="17">
        <v>1</v>
      </c>
      <c r="H15" s="16">
        <v>9</v>
      </c>
      <c r="I15" s="19">
        <v>3</v>
      </c>
      <c r="J15" s="19">
        <v>1</v>
      </c>
      <c r="K15" s="6">
        <f t="shared" si="0"/>
        <v>0.22222222222222221</v>
      </c>
      <c r="L15" s="16"/>
      <c r="M15" s="19"/>
      <c r="N15" s="19"/>
      <c r="O15" s="19"/>
      <c r="P15" s="19"/>
      <c r="Q15" s="18" t="e">
        <f t="shared" si="1"/>
        <v>#DIV/0!</v>
      </c>
      <c r="R15" s="17"/>
      <c r="S15" s="16"/>
      <c r="T15" s="19"/>
      <c r="U15" s="17"/>
      <c r="V15" s="16"/>
      <c r="W15" s="19">
        <v>1</v>
      </c>
      <c r="X15" s="17"/>
    </row>
    <row r="16" spans="1:24" ht="15.6" customHeight="1" thickBot="1" x14ac:dyDescent="0.25">
      <c r="A16" s="29">
        <v>8</v>
      </c>
      <c r="B16" s="29" t="s">
        <v>31</v>
      </c>
      <c r="C16" s="15">
        <v>1</v>
      </c>
      <c r="D16" s="16">
        <v>2</v>
      </c>
      <c r="E16" s="19"/>
      <c r="F16" s="19">
        <v>1</v>
      </c>
      <c r="G16" s="17"/>
      <c r="H16" s="16">
        <v>12</v>
      </c>
      <c r="I16" s="19">
        <v>2</v>
      </c>
      <c r="J16" s="19">
        <v>2</v>
      </c>
      <c r="K16" s="6">
        <f t="shared" si="0"/>
        <v>0</v>
      </c>
      <c r="L16" s="16">
        <v>25</v>
      </c>
      <c r="M16" s="19">
        <v>14</v>
      </c>
      <c r="N16" s="19">
        <v>5</v>
      </c>
      <c r="O16" s="19"/>
      <c r="P16" s="19">
        <v>6</v>
      </c>
      <c r="Q16" s="18">
        <f t="shared" si="1"/>
        <v>2.08</v>
      </c>
      <c r="R16" s="17">
        <v>6</v>
      </c>
      <c r="S16" s="16"/>
      <c r="T16" s="19"/>
      <c r="U16" s="17"/>
      <c r="V16" s="16"/>
      <c r="W16" s="19"/>
      <c r="X16" s="17"/>
    </row>
    <row r="17" spans="1:24" ht="15.6" customHeight="1" thickBot="1" x14ac:dyDescent="0.25">
      <c r="A17" s="29">
        <v>10</v>
      </c>
      <c r="B17" s="29" t="s">
        <v>32</v>
      </c>
      <c r="C17" s="15">
        <v>1</v>
      </c>
      <c r="D17" s="16"/>
      <c r="E17" s="19"/>
      <c r="F17" s="19"/>
      <c r="G17" s="17"/>
      <c r="H17" s="16">
        <v>8</v>
      </c>
      <c r="I17" s="19">
        <v>2</v>
      </c>
      <c r="J17" s="19">
        <v>2</v>
      </c>
      <c r="K17" s="6">
        <f t="shared" si="0"/>
        <v>0</v>
      </c>
      <c r="L17" s="16"/>
      <c r="M17" s="19"/>
      <c r="N17" s="19"/>
      <c r="O17" s="19"/>
      <c r="P17" s="19"/>
      <c r="Q17" s="18" t="e">
        <f t="shared" si="1"/>
        <v>#DIV/0!</v>
      </c>
      <c r="R17" s="17">
        <v>1</v>
      </c>
      <c r="S17" s="16"/>
      <c r="T17" s="19"/>
      <c r="U17" s="17"/>
      <c r="V17" s="16"/>
      <c r="W17" s="19">
        <v>1</v>
      </c>
      <c r="X17" s="17"/>
    </row>
    <row r="18" spans="1:24" ht="15.6" customHeight="1" thickBot="1" x14ac:dyDescent="0.25">
      <c r="A18" s="29">
        <v>12</v>
      </c>
      <c r="B18" s="29" t="s">
        <v>33</v>
      </c>
      <c r="C18" s="15">
        <v>1</v>
      </c>
      <c r="D18" s="16">
        <v>8</v>
      </c>
      <c r="E18" s="19">
        <v>1</v>
      </c>
      <c r="F18" s="19"/>
      <c r="G18" s="17">
        <v>6</v>
      </c>
      <c r="H18" s="16">
        <v>1</v>
      </c>
      <c r="I18" s="19"/>
      <c r="J18" s="19"/>
      <c r="K18" s="6">
        <f t="shared" si="0"/>
        <v>0</v>
      </c>
      <c r="L18" s="16"/>
      <c r="M18" s="19"/>
      <c r="N18" s="19"/>
      <c r="O18" s="19"/>
      <c r="P18" s="19"/>
      <c r="Q18" s="18" t="e">
        <f t="shared" si="1"/>
        <v>#DIV/0!</v>
      </c>
      <c r="R18" s="17">
        <v>2</v>
      </c>
      <c r="S18" s="16"/>
      <c r="T18" s="19"/>
      <c r="U18" s="17"/>
      <c r="V18" s="16"/>
      <c r="W18" s="19"/>
      <c r="X18" s="17"/>
    </row>
    <row r="19" spans="1:24" ht="15.6" customHeight="1" thickBot="1" x14ac:dyDescent="0.25">
      <c r="A19" s="29">
        <v>13</v>
      </c>
      <c r="B19" s="29" t="s">
        <v>34</v>
      </c>
      <c r="C19" s="15">
        <v>1</v>
      </c>
      <c r="D19" s="16"/>
      <c r="E19" s="19"/>
      <c r="F19" s="19"/>
      <c r="G19" s="17"/>
      <c r="H19" s="16">
        <v>9</v>
      </c>
      <c r="I19" s="19">
        <v>1</v>
      </c>
      <c r="J19" s="19">
        <v>3</v>
      </c>
      <c r="K19" s="6">
        <f t="shared" si="0"/>
        <v>-0.22222222222222221</v>
      </c>
      <c r="L19" s="16"/>
      <c r="M19" s="19"/>
      <c r="N19" s="19"/>
      <c r="O19" s="19"/>
      <c r="P19" s="19"/>
      <c r="Q19" s="18" t="e">
        <f t="shared" si="1"/>
        <v>#DIV/0!</v>
      </c>
      <c r="R19" s="17">
        <v>3</v>
      </c>
      <c r="S19" s="16"/>
      <c r="T19" s="19"/>
      <c r="U19" s="17"/>
      <c r="V19" s="16"/>
      <c r="W19" s="19">
        <v>1</v>
      </c>
      <c r="X19" s="17"/>
    </row>
    <row r="20" spans="1:24" ht="15.6" customHeight="1" thickBot="1" x14ac:dyDescent="0.25">
      <c r="A20" s="29">
        <v>14</v>
      </c>
      <c r="B20" s="29" t="s">
        <v>35</v>
      </c>
      <c r="C20" s="15"/>
      <c r="D20" s="16"/>
      <c r="E20" s="19"/>
      <c r="F20" s="19"/>
      <c r="G20" s="17"/>
      <c r="H20" s="16"/>
      <c r="I20" s="19"/>
      <c r="J20" s="19"/>
      <c r="K20" s="6" t="e">
        <f t="shared" si="0"/>
        <v>#DIV/0!</v>
      </c>
      <c r="L20" s="16"/>
      <c r="M20" s="19"/>
      <c r="N20" s="19"/>
      <c r="O20" s="19"/>
      <c r="P20" s="19"/>
      <c r="Q20" s="18" t="e">
        <f t="shared" si="1"/>
        <v>#DIV/0!</v>
      </c>
      <c r="R20" s="17"/>
      <c r="S20" s="16"/>
      <c r="T20" s="19"/>
      <c r="U20" s="17"/>
      <c r="V20" s="16"/>
      <c r="W20" s="19"/>
      <c r="X20" s="17"/>
    </row>
    <row r="21" spans="1:24" ht="15.6" customHeight="1" thickBot="1" x14ac:dyDescent="0.25">
      <c r="A21" s="29"/>
      <c r="B21" s="29"/>
      <c r="C21" s="15"/>
      <c r="D21" s="16"/>
      <c r="E21" s="19"/>
      <c r="F21" s="19"/>
      <c r="G21" s="17"/>
      <c r="H21" s="16"/>
      <c r="I21" s="19"/>
      <c r="J21" s="19"/>
      <c r="K21" s="6" t="e">
        <f t="shared" si="0"/>
        <v>#DIV/0!</v>
      </c>
      <c r="L21" s="16"/>
      <c r="M21" s="19"/>
      <c r="N21" s="19"/>
      <c r="O21" s="19"/>
      <c r="P21" s="19"/>
      <c r="Q21" s="18" t="e">
        <f t="shared" si="1"/>
        <v>#DIV/0!</v>
      </c>
      <c r="R21" s="17"/>
      <c r="S21" s="16"/>
      <c r="T21" s="19"/>
      <c r="U21" s="17"/>
      <c r="V21" s="16"/>
      <c r="W21" s="19"/>
      <c r="X21" s="17"/>
    </row>
    <row r="22" spans="1:24" ht="15.6" customHeight="1" thickBot="1" x14ac:dyDescent="0.25">
      <c r="A22" s="29"/>
      <c r="B22" s="29"/>
      <c r="C22" s="15"/>
      <c r="D22" s="16"/>
      <c r="E22" s="19"/>
      <c r="F22" s="19"/>
      <c r="G22" s="17"/>
      <c r="H22" s="16"/>
      <c r="I22" s="19"/>
      <c r="J22" s="19"/>
      <c r="K22" s="6" t="e">
        <f t="shared" si="0"/>
        <v>#DIV/0!</v>
      </c>
      <c r="L22" s="16"/>
      <c r="M22" s="19"/>
      <c r="N22" s="19"/>
      <c r="O22" s="19"/>
      <c r="P22" s="19"/>
      <c r="Q22" s="18" t="e">
        <f t="shared" si="1"/>
        <v>#DIV/0!</v>
      </c>
      <c r="R22" s="17"/>
      <c r="S22" s="16"/>
      <c r="T22" s="19"/>
      <c r="U22" s="17"/>
      <c r="V22" s="16"/>
      <c r="W22" s="19"/>
      <c r="X22" s="17"/>
    </row>
    <row r="23" spans="1:24" ht="15.6" customHeight="1" thickBot="1" x14ac:dyDescent="0.25">
      <c r="A23" s="39"/>
      <c r="B23" s="12"/>
      <c r="C23" s="12"/>
      <c r="D23" s="5"/>
      <c r="E23" s="24"/>
      <c r="F23" s="24"/>
      <c r="G23" s="6"/>
      <c r="H23" s="5"/>
      <c r="I23" s="24"/>
      <c r="J23" s="24"/>
      <c r="K23" s="6" t="e">
        <f t="shared" si="0"/>
        <v>#DIV/0!</v>
      </c>
      <c r="L23" s="5"/>
      <c r="M23" s="24"/>
      <c r="N23" s="24"/>
      <c r="O23" s="24"/>
      <c r="P23" s="24"/>
      <c r="Q23" s="18" t="e">
        <f t="shared" si="1"/>
        <v>#DIV/0!</v>
      </c>
      <c r="R23" s="6"/>
      <c r="S23" s="5"/>
      <c r="T23" s="24"/>
      <c r="U23" s="6"/>
      <c r="V23" s="5"/>
      <c r="W23" s="24"/>
      <c r="X23" s="6"/>
    </row>
    <row r="24" spans="1:24" ht="15.6" customHeight="1" thickBot="1" x14ac:dyDescent="0.25">
      <c r="A24" s="60" t="s">
        <v>23</v>
      </c>
      <c r="B24" s="61"/>
      <c r="C24" s="62"/>
      <c r="D24" s="25">
        <f t="shared" ref="D24:J24" si="2">SUM(D11:D23)</f>
        <v>36</v>
      </c>
      <c r="E24" s="25">
        <f t="shared" si="2"/>
        <v>3</v>
      </c>
      <c r="F24" s="25">
        <f t="shared" si="2"/>
        <v>4</v>
      </c>
      <c r="G24" s="25">
        <f t="shared" si="2"/>
        <v>16</v>
      </c>
      <c r="H24" s="25">
        <f t="shared" si="2"/>
        <v>63</v>
      </c>
      <c r="I24" s="25">
        <f t="shared" si="2"/>
        <v>12</v>
      </c>
      <c r="J24" s="25">
        <f t="shared" si="2"/>
        <v>12</v>
      </c>
      <c r="K24" s="6">
        <f t="shared" si="0"/>
        <v>0</v>
      </c>
      <c r="L24" s="41">
        <f>SUM(L11:L23)</f>
        <v>41</v>
      </c>
      <c r="M24" s="41">
        <f>SUM(M11:M23)</f>
        <v>17</v>
      </c>
      <c r="N24" s="41">
        <f>SUM(N11:N23)</f>
        <v>10</v>
      </c>
      <c r="O24" s="41">
        <f>SUM(O11:O23)</f>
        <v>2</v>
      </c>
      <c r="P24" s="41">
        <f>SUM(P11:P23)</f>
        <v>12</v>
      </c>
      <c r="Q24" s="18">
        <f t="shared" si="1"/>
        <v>1.7804878048780488</v>
      </c>
      <c r="R24" s="42">
        <f>SUM(R11:R23)</f>
        <v>37</v>
      </c>
      <c r="S24" s="42">
        <f t="shared" ref="S24:X24" si="3">SUM(S11:S23)</f>
        <v>57</v>
      </c>
      <c r="T24" s="42">
        <f t="shared" si="3"/>
        <v>11</v>
      </c>
      <c r="U24" s="42">
        <f t="shared" si="3"/>
        <v>2</v>
      </c>
      <c r="V24" s="42">
        <f t="shared" si="3"/>
        <v>0</v>
      </c>
      <c r="W24" s="42">
        <f t="shared" si="3"/>
        <v>4</v>
      </c>
      <c r="X24" s="42">
        <f t="shared" si="3"/>
        <v>0</v>
      </c>
    </row>
    <row r="25" spans="1:24" ht="13.5" thickBot="1" x14ac:dyDescent="0.25"/>
    <row r="26" spans="1:24" ht="21" customHeight="1" thickBot="1" x14ac:dyDescent="0.25">
      <c r="B26" s="72" t="s">
        <v>19</v>
      </c>
      <c r="C26" s="73"/>
      <c r="D26" s="73"/>
      <c r="E26" s="74">
        <v>1</v>
      </c>
      <c r="F26" s="74"/>
      <c r="G26" s="74"/>
      <c r="H26" s="74">
        <v>2</v>
      </c>
      <c r="I26" s="74"/>
      <c r="J26" s="74"/>
      <c r="K26" s="74">
        <v>3</v>
      </c>
      <c r="L26" s="74"/>
      <c r="M26" s="74"/>
    </row>
    <row r="27" spans="1:24" ht="21" customHeight="1" thickBot="1" x14ac:dyDescent="0.25">
      <c r="B27" s="73" t="s">
        <v>24</v>
      </c>
      <c r="C27" s="73"/>
      <c r="D27" s="73"/>
      <c r="E27" s="73">
        <v>18</v>
      </c>
      <c r="F27" s="73"/>
      <c r="G27" s="73"/>
      <c r="H27" s="73">
        <v>17</v>
      </c>
      <c r="I27" s="73"/>
      <c r="J27" s="73"/>
      <c r="K27" s="73"/>
      <c r="L27" s="73"/>
      <c r="M27" s="73"/>
    </row>
    <row r="28" spans="1:24" ht="20.45" customHeight="1" thickBot="1" x14ac:dyDescent="0.25">
      <c r="B28" s="73" t="s">
        <v>45</v>
      </c>
      <c r="C28" s="73"/>
      <c r="D28" s="73"/>
      <c r="E28" s="73">
        <v>25</v>
      </c>
      <c r="F28" s="73"/>
      <c r="G28" s="73"/>
      <c r="H28" s="73">
        <v>25</v>
      </c>
      <c r="I28" s="73"/>
      <c r="J28" s="73"/>
      <c r="K28" s="73"/>
      <c r="L28" s="73"/>
      <c r="M28" s="73"/>
    </row>
    <row r="29" spans="1:24" ht="13.5" thickBot="1" x14ac:dyDescent="0.25"/>
    <row r="30" spans="1:24" x14ac:dyDescent="0.2">
      <c r="B30" s="57" t="s">
        <v>20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pans="1:24" ht="13.5" thickBot="1" x14ac:dyDescent="0.25">
      <c r="B31" s="50" t="s">
        <v>21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</sheetData>
  <mergeCells count="24">
    <mergeCell ref="K26:M26"/>
    <mergeCell ref="B26:D26"/>
    <mergeCell ref="H28:J28"/>
    <mergeCell ref="K28:M28"/>
    <mergeCell ref="B27:D27"/>
    <mergeCell ref="E27:G27"/>
    <mergeCell ref="H27:J27"/>
    <mergeCell ref="K27:M27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opLeftCell="A3" workbookViewId="0">
      <selection activeCell="X20" sqref="X20"/>
    </sheetView>
  </sheetViews>
  <sheetFormatPr defaultColWidth="8.85546875" defaultRowHeight="12.75" x14ac:dyDescent="0.2"/>
  <cols>
    <col min="1" max="1" width="4.28515625" style="40" customWidth="1"/>
    <col min="2" max="2" width="21.5703125" style="40" customWidth="1"/>
    <col min="3" max="3" width="3.42578125" style="40" customWidth="1"/>
    <col min="4" max="4" width="5" style="40" customWidth="1"/>
    <col min="5" max="5" width="4.140625" style="40" customWidth="1"/>
    <col min="6" max="6" width="3.7109375" style="40" customWidth="1"/>
    <col min="7" max="7" width="5.140625" style="40" customWidth="1"/>
    <col min="8" max="8" width="4.140625" style="40" customWidth="1"/>
    <col min="9" max="9" width="4" style="40" customWidth="1"/>
    <col min="10" max="10" width="4.140625" style="40" customWidth="1"/>
    <col min="11" max="11" width="4.85546875" style="40" customWidth="1"/>
    <col min="12" max="12" width="4.7109375" style="40" customWidth="1"/>
    <col min="13" max="13" width="3.5703125" style="40" customWidth="1"/>
    <col min="14" max="14" width="3.7109375" style="40" customWidth="1"/>
    <col min="15" max="16" width="3.28515625" style="40" customWidth="1"/>
    <col min="17" max="17" width="4.5703125" style="40" customWidth="1"/>
    <col min="18" max="19" width="4.42578125" style="40" customWidth="1"/>
    <col min="20" max="20" width="5.140625" style="40" customWidth="1"/>
    <col min="21" max="21" width="4.7109375" style="40" customWidth="1"/>
    <col min="22" max="22" width="5.28515625" style="40" customWidth="1"/>
    <col min="23" max="23" width="5.7109375" style="40" customWidth="1"/>
    <col min="24" max="24" width="6.140625" style="40" customWidth="1"/>
    <col min="25" max="16384" width="8.85546875" style="40"/>
  </cols>
  <sheetData>
    <row r="1" spans="1:24" ht="13.9" customHeight="1" x14ac:dyDescent="0.2">
      <c r="J1" s="2"/>
      <c r="N1" s="55" t="s">
        <v>51</v>
      </c>
      <c r="O1" s="55"/>
      <c r="P1" s="55"/>
      <c r="Q1" s="55"/>
      <c r="R1" s="55"/>
      <c r="S1" s="55"/>
      <c r="T1" s="55"/>
      <c r="U1" s="55"/>
      <c r="V1" s="55"/>
    </row>
    <row r="2" spans="1:24" ht="13.9" customHeight="1" x14ac:dyDescent="0.2">
      <c r="B2" s="55" t="s">
        <v>22</v>
      </c>
      <c r="C2" s="56"/>
      <c r="D2" s="56"/>
      <c r="E2" s="56"/>
      <c r="F2" s="56"/>
      <c r="G2" s="56"/>
      <c r="H2" s="56"/>
      <c r="I2" s="56"/>
      <c r="J2" s="56"/>
      <c r="K2" s="56"/>
      <c r="N2" s="55"/>
      <c r="O2" s="55"/>
      <c r="P2" s="55"/>
      <c r="Q2" s="55"/>
      <c r="R2" s="55"/>
      <c r="S2" s="55"/>
      <c r="T2" s="55"/>
      <c r="U2" s="55"/>
      <c r="V2" s="55"/>
    </row>
    <row r="3" spans="1:24" ht="13.9" customHeight="1" x14ac:dyDescent="0.2"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24" ht="12" customHeight="1" x14ac:dyDescent="0.2">
      <c r="B4" s="56"/>
      <c r="C4" s="56"/>
      <c r="D4" s="56"/>
      <c r="E4" s="56"/>
      <c r="F4" s="56"/>
      <c r="G4" s="56"/>
      <c r="H4" s="56"/>
      <c r="I4" s="56"/>
      <c r="J4" s="56"/>
      <c r="K4" s="56"/>
      <c r="M4" s="79" t="s">
        <v>50</v>
      </c>
      <c r="N4" s="80"/>
      <c r="O4" s="80"/>
      <c r="P4" s="80"/>
      <c r="Q4" s="80"/>
      <c r="R4" s="80"/>
      <c r="S4" s="80"/>
      <c r="T4" s="80"/>
      <c r="U4" s="80"/>
      <c r="V4" s="80"/>
      <c r="W4" s="80"/>
    </row>
    <row r="5" spans="1:24" ht="13.15" customHeight="1" x14ac:dyDescent="0.2"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</row>
    <row r="6" spans="1:24" ht="13.9" customHeight="1" x14ac:dyDescent="0.2">
      <c r="B6" s="55" t="s">
        <v>48</v>
      </c>
      <c r="C6" s="55"/>
      <c r="D6" s="55"/>
      <c r="E6" s="55"/>
      <c r="F6" s="55"/>
      <c r="G6" s="55"/>
      <c r="H6" s="55"/>
      <c r="I6" s="55"/>
      <c r="J6" s="55"/>
      <c r="K6" s="55"/>
    </row>
    <row r="7" spans="1:24" x14ac:dyDescent="0.2">
      <c r="B7" s="55"/>
      <c r="C7" s="55"/>
      <c r="D7" s="55"/>
      <c r="E7" s="55"/>
      <c r="F7" s="55"/>
      <c r="G7" s="55"/>
      <c r="H7" s="55"/>
      <c r="I7" s="55"/>
      <c r="J7" s="55"/>
      <c r="K7" s="55"/>
      <c r="N7" s="84" t="s">
        <v>49</v>
      </c>
      <c r="O7" s="80"/>
      <c r="P7" s="80"/>
      <c r="Q7" s="80"/>
      <c r="R7" s="80"/>
      <c r="S7" s="80"/>
      <c r="T7" s="80"/>
      <c r="U7" s="80"/>
      <c r="V7" s="80"/>
      <c r="W7" s="80"/>
    </row>
    <row r="8" spans="1:24" ht="13.5" thickBot="1" x14ac:dyDescent="0.25"/>
    <row r="9" spans="1:24" s="3" customFormat="1" ht="16.5" thickBot="1" x14ac:dyDescent="0.25">
      <c r="D9" s="65" t="s">
        <v>14</v>
      </c>
      <c r="E9" s="64"/>
      <c r="F9" s="64"/>
      <c r="G9" s="64"/>
      <c r="H9" s="65" t="s">
        <v>15</v>
      </c>
      <c r="I9" s="65"/>
      <c r="J9" s="65"/>
      <c r="K9" s="65"/>
      <c r="L9" s="69" t="s">
        <v>16</v>
      </c>
      <c r="M9" s="69"/>
      <c r="N9" s="69"/>
      <c r="O9" s="69"/>
      <c r="P9" s="69"/>
      <c r="Q9" s="69"/>
      <c r="R9" s="69"/>
      <c r="S9" s="69" t="s">
        <v>17</v>
      </c>
      <c r="T9" s="69"/>
      <c r="U9" s="69"/>
      <c r="V9" s="69" t="s">
        <v>18</v>
      </c>
      <c r="W9" s="64"/>
      <c r="X9" s="64"/>
    </row>
    <row r="10" spans="1:24" s="4" customFormat="1" ht="15.75" thickBot="1" x14ac:dyDescent="0.25">
      <c r="A10" s="8" t="s">
        <v>0</v>
      </c>
      <c r="B10" s="11" t="s">
        <v>1</v>
      </c>
      <c r="C10" s="11" t="s">
        <v>2</v>
      </c>
      <c r="D10" s="9" t="s">
        <v>3</v>
      </c>
      <c r="E10" s="20" t="s">
        <v>4</v>
      </c>
      <c r="F10" s="20" t="s">
        <v>5</v>
      </c>
      <c r="G10" s="10" t="s">
        <v>6</v>
      </c>
      <c r="H10" s="9" t="s">
        <v>3</v>
      </c>
      <c r="I10" s="20" t="s">
        <v>7</v>
      </c>
      <c r="J10" s="21" t="s">
        <v>5</v>
      </c>
      <c r="K10" s="10" t="s">
        <v>9</v>
      </c>
      <c r="L10" s="9" t="s">
        <v>3</v>
      </c>
      <c r="M10" s="20">
        <v>3</v>
      </c>
      <c r="N10" s="20">
        <v>2</v>
      </c>
      <c r="O10" s="20">
        <v>1</v>
      </c>
      <c r="P10" s="20">
        <v>0</v>
      </c>
      <c r="Q10" s="20" t="s">
        <v>10</v>
      </c>
      <c r="R10" s="10" t="s">
        <v>8</v>
      </c>
      <c r="S10" s="9" t="s">
        <v>3</v>
      </c>
      <c r="T10" s="20" t="s">
        <v>11</v>
      </c>
      <c r="U10" s="10" t="s">
        <v>5</v>
      </c>
      <c r="V10" s="9" t="s">
        <v>12</v>
      </c>
      <c r="W10" s="20" t="s">
        <v>13</v>
      </c>
      <c r="X10" s="10" t="s">
        <v>5</v>
      </c>
    </row>
    <row r="11" spans="1:24" ht="15.6" customHeight="1" thickBot="1" x14ac:dyDescent="0.25">
      <c r="A11" s="27">
        <v>1</v>
      </c>
      <c r="B11" s="28" t="s">
        <v>26</v>
      </c>
      <c r="C11" s="13">
        <v>5</v>
      </c>
      <c r="D11" s="5">
        <v>39</v>
      </c>
      <c r="E11" s="18">
        <v>8</v>
      </c>
      <c r="F11" s="18">
        <v>2</v>
      </c>
      <c r="G11" s="43">
        <v>23</v>
      </c>
      <c r="H11" s="5">
        <v>35</v>
      </c>
      <c r="I11" s="18">
        <v>7</v>
      </c>
      <c r="J11" s="18">
        <v>5</v>
      </c>
      <c r="K11" s="6">
        <f>(I11-J11)/H11</f>
        <v>5.7142857142857141E-2</v>
      </c>
      <c r="L11" s="5"/>
      <c r="M11" s="18"/>
      <c r="N11" s="18"/>
      <c r="O11" s="18"/>
      <c r="P11" s="18"/>
      <c r="Q11" s="18" t="e">
        <f>((M11*3)+(N11*2)+(O11*1)+(P11*0))/L11</f>
        <v>#DIV/0!</v>
      </c>
      <c r="R11" s="6">
        <v>33</v>
      </c>
      <c r="S11" s="5">
        <v>381</v>
      </c>
      <c r="T11" s="18">
        <v>87</v>
      </c>
      <c r="U11" s="6">
        <v>7</v>
      </c>
      <c r="V11" s="5"/>
      <c r="W11" s="18">
        <v>5</v>
      </c>
      <c r="X11" s="6">
        <v>1</v>
      </c>
    </row>
    <row r="12" spans="1:24" ht="15.6" customHeight="1" thickBot="1" x14ac:dyDescent="0.25">
      <c r="A12" s="29">
        <v>2</v>
      </c>
      <c r="B12" s="29" t="s">
        <v>27</v>
      </c>
      <c r="C12" s="15">
        <v>5</v>
      </c>
      <c r="D12" s="16">
        <v>63</v>
      </c>
      <c r="E12" s="19">
        <v>14</v>
      </c>
      <c r="F12" s="19">
        <v>5</v>
      </c>
      <c r="G12" s="17">
        <v>40</v>
      </c>
      <c r="H12" s="16">
        <v>13</v>
      </c>
      <c r="I12" s="19">
        <v>1</v>
      </c>
      <c r="J12" s="19">
        <v>1</v>
      </c>
      <c r="K12" s="6">
        <f t="shared" ref="K12:K24" si="0">(I12-J12)/H12</f>
        <v>0</v>
      </c>
      <c r="L12" s="16">
        <v>94</v>
      </c>
      <c r="M12" s="19">
        <v>57</v>
      </c>
      <c r="N12" s="19">
        <v>27</v>
      </c>
      <c r="O12" s="19">
        <v>6</v>
      </c>
      <c r="P12" s="19">
        <v>4</v>
      </c>
      <c r="Q12" s="18">
        <f t="shared" ref="Q12:Q24" si="1">((M12*3)+(N12*2)+(O12*1)+(P12*0))/L12</f>
        <v>2.4574468085106385</v>
      </c>
      <c r="R12" s="17">
        <v>70</v>
      </c>
      <c r="S12" s="16"/>
      <c r="T12" s="19"/>
      <c r="U12" s="17"/>
      <c r="V12" s="16"/>
      <c r="W12" s="19"/>
      <c r="X12" s="17"/>
    </row>
    <row r="13" spans="1:24" ht="15.6" customHeight="1" thickBot="1" x14ac:dyDescent="0.25">
      <c r="A13" s="29">
        <v>3</v>
      </c>
      <c r="B13" s="29" t="s">
        <v>28</v>
      </c>
      <c r="C13" s="15">
        <v>5</v>
      </c>
      <c r="D13" s="16">
        <v>35</v>
      </c>
      <c r="E13" s="19">
        <v>7</v>
      </c>
      <c r="F13" s="19">
        <v>4</v>
      </c>
      <c r="G13" s="17">
        <v>20</v>
      </c>
      <c r="H13" s="16">
        <v>10</v>
      </c>
      <c r="I13" s="19">
        <v>2</v>
      </c>
      <c r="J13" s="19">
        <v>1</v>
      </c>
      <c r="K13" s="6">
        <f t="shared" si="0"/>
        <v>0.1</v>
      </c>
      <c r="L13" s="16">
        <v>1</v>
      </c>
      <c r="M13" s="19"/>
      <c r="N13" s="19"/>
      <c r="O13" s="19">
        <v>1</v>
      </c>
      <c r="P13" s="19"/>
      <c r="Q13" s="18">
        <f t="shared" si="1"/>
        <v>1</v>
      </c>
      <c r="R13" s="17">
        <v>30</v>
      </c>
      <c r="S13" s="16"/>
      <c r="T13" s="19"/>
      <c r="U13" s="17"/>
      <c r="V13" s="16"/>
      <c r="W13" s="19"/>
      <c r="X13" s="17">
        <v>1</v>
      </c>
    </row>
    <row r="14" spans="1:24" ht="15.6" customHeight="1" thickBot="1" x14ac:dyDescent="0.25">
      <c r="A14" s="29">
        <v>6</v>
      </c>
      <c r="B14" s="29" t="s">
        <v>29</v>
      </c>
      <c r="C14" s="15">
        <v>5</v>
      </c>
      <c r="D14" s="16"/>
      <c r="E14" s="19"/>
      <c r="F14" s="19"/>
      <c r="G14" s="17"/>
      <c r="H14" s="16">
        <v>12</v>
      </c>
      <c r="I14" s="19">
        <v>2</v>
      </c>
      <c r="J14" s="19">
        <v>3</v>
      </c>
      <c r="K14" s="6">
        <f t="shared" si="0"/>
        <v>-8.3333333333333329E-2</v>
      </c>
      <c r="L14" s="16"/>
      <c r="M14" s="19"/>
      <c r="N14" s="19"/>
      <c r="O14" s="19"/>
      <c r="P14" s="19"/>
      <c r="Q14" s="18" t="e">
        <f t="shared" si="1"/>
        <v>#DIV/0!</v>
      </c>
      <c r="R14" s="17">
        <v>28</v>
      </c>
      <c r="S14" s="16"/>
      <c r="T14" s="19"/>
      <c r="U14" s="17"/>
      <c r="V14" s="16"/>
      <c r="W14" s="19"/>
      <c r="X14" s="17"/>
    </row>
    <row r="15" spans="1:24" ht="15.6" customHeight="1" thickBot="1" x14ac:dyDescent="0.25">
      <c r="A15" s="29">
        <v>7</v>
      </c>
      <c r="B15" s="29" t="s">
        <v>30</v>
      </c>
      <c r="C15" s="15">
        <v>5</v>
      </c>
      <c r="D15" s="16">
        <v>4</v>
      </c>
      <c r="E15" s="19"/>
      <c r="F15" s="19"/>
      <c r="G15" s="17">
        <v>2</v>
      </c>
      <c r="H15" s="16">
        <v>122</v>
      </c>
      <c r="I15" s="19">
        <v>29</v>
      </c>
      <c r="J15" s="19">
        <v>17</v>
      </c>
      <c r="K15" s="6">
        <f t="shared" si="0"/>
        <v>9.8360655737704916E-2</v>
      </c>
      <c r="L15" s="16">
        <v>2</v>
      </c>
      <c r="M15" s="19">
        <v>1</v>
      </c>
      <c r="N15" s="19">
        <v>1</v>
      </c>
      <c r="O15" s="19"/>
      <c r="P15" s="19"/>
      <c r="Q15" s="18">
        <f t="shared" si="1"/>
        <v>2.5</v>
      </c>
      <c r="R15" s="17">
        <v>10</v>
      </c>
      <c r="S15" s="16"/>
      <c r="T15" s="19"/>
      <c r="U15" s="17"/>
      <c r="V15" s="16"/>
      <c r="W15" s="19">
        <v>6</v>
      </c>
      <c r="X15" s="17">
        <v>1</v>
      </c>
    </row>
    <row r="16" spans="1:24" ht="15.6" customHeight="1" thickBot="1" x14ac:dyDescent="0.25">
      <c r="A16" s="29">
        <v>8</v>
      </c>
      <c r="B16" s="29" t="s">
        <v>31</v>
      </c>
      <c r="C16" s="15">
        <v>5</v>
      </c>
      <c r="D16" s="16">
        <v>34</v>
      </c>
      <c r="E16" s="19">
        <v>3</v>
      </c>
      <c r="F16" s="19">
        <v>8</v>
      </c>
      <c r="G16" s="17">
        <v>14</v>
      </c>
      <c r="H16" s="16">
        <v>79</v>
      </c>
      <c r="I16" s="19">
        <v>18</v>
      </c>
      <c r="J16" s="19">
        <v>12</v>
      </c>
      <c r="K16" s="6">
        <f t="shared" si="0"/>
        <v>7.5949367088607597E-2</v>
      </c>
      <c r="L16" s="16">
        <v>110</v>
      </c>
      <c r="M16" s="19">
        <v>42</v>
      </c>
      <c r="N16" s="19">
        <v>30</v>
      </c>
      <c r="O16" s="19">
        <v>11</v>
      </c>
      <c r="P16" s="19">
        <v>27</v>
      </c>
      <c r="Q16" s="18">
        <f t="shared" si="1"/>
        <v>1.790909090909091</v>
      </c>
      <c r="R16" s="17">
        <v>43</v>
      </c>
      <c r="S16" s="16"/>
      <c r="T16" s="19"/>
      <c r="U16" s="17"/>
      <c r="V16" s="16"/>
      <c r="W16" s="19">
        <v>2</v>
      </c>
      <c r="X16" s="17">
        <v>1</v>
      </c>
    </row>
    <row r="17" spans="1:24" ht="15.6" customHeight="1" thickBot="1" x14ac:dyDescent="0.25">
      <c r="A17" s="29">
        <v>10</v>
      </c>
      <c r="B17" s="29" t="s">
        <v>32</v>
      </c>
      <c r="C17" s="15">
        <v>5</v>
      </c>
      <c r="D17" s="16">
        <v>35</v>
      </c>
      <c r="E17" s="19">
        <v>2</v>
      </c>
      <c r="F17" s="19">
        <v>6</v>
      </c>
      <c r="G17" s="17">
        <v>17</v>
      </c>
      <c r="H17" s="16">
        <v>70</v>
      </c>
      <c r="I17" s="19">
        <v>21</v>
      </c>
      <c r="J17" s="19">
        <v>14</v>
      </c>
      <c r="K17" s="6">
        <f t="shared" si="0"/>
        <v>0.1</v>
      </c>
      <c r="L17" s="16">
        <v>1</v>
      </c>
      <c r="M17" s="19"/>
      <c r="N17" s="19"/>
      <c r="O17" s="19"/>
      <c r="P17" s="19">
        <v>1</v>
      </c>
      <c r="Q17" s="18">
        <f t="shared" si="1"/>
        <v>0</v>
      </c>
      <c r="R17" s="17">
        <v>9</v>
      </c>
      <c r="S17" s="16"/>
      <c r="T17" s="19"/>
      <c r="U17" s="17"/>
      <c r="V17" s="16"/>
      <c r="W17" s="19">
        <v>10</v>
      </c>
      <c r="X17" s="17">
        <v>3</v>
      </c>
    </row>
    <row r="18" spans="1:24" ht="15.6" customHeight="1" thickBot="1" x14ac:dyDescent="0.25">
      <c r="A18" s="29">
        <v>12</v>
      </c>
      <c r="B18" s="29" t="s">
        <v>33</v>
      </c>
      <c r="C18" s="15">
        <v>5</v>
      </c>
      <c r="D18" s="16">
        <v>44</v>
      </c>
      <c r="E18" s="19">
        <v>6</v>
      </c>
      <c r="F18" s="19">
        <v>6</v>
      </c>
      <c r="G18" s="17">
        <v>21</v>
      </c>
      <c r="H18" s="16">
        <v>56</v>
      </c>
      <c r="I18" s="19">
        <v>14</v>
      </c>
      <c r="J18" s="19">
        <v>5</v>
      </c>
      <c r="K18" s="6">
        <f t="shared" si="0"/>
        <v>0.16071428571428573</v>
      </c>
      <c r="L18" s="16"/>
      <c r="M18" s="19"/>
      <c r="N18" s="19"/>
      <c r="O18" s="19"/>
      <c r="P18" s="19"/>
      <c r="Q18" s="18" t="e">
        <f t="shared" si="1"/>
        <v>#DIV/0!</v>
      </c>
      <c r="R18" s="17">
        <v>17</v>
      </c>
      <c r="S18" s="16"/>
      <c r="T18" s="19"/>
      <c r="U18" s="17"/>
      <c r="V18" s="16"/>
      <c r="W18" s="19">
        <v>5</v>
      </c>
      <c r="X18" s="17"/>
    </row>
    <row r="19" spans="1:24" ht="15.6" customHeight="1" thickBot="1" x14ac:dyDescent="0.25">
      <c r="A19" s="29">
        <v>13</v>
      </c>
      <c r="B19" s="29" t="s">
        <v>34</v>
      </c>
      <c r="C19" s="15">
        <v>5</v>
      </c>
      <c r="D19" s="16"/>
      <c r="E19" s="19"/>
      <c r="F19" s="19"/>
      <c r="G19" s="17"/>
      <c r="H19" s="16">
        <v>36</v>
      </c>
      <c r="I19" s="19">
        <v>10</v>
      </c>
      <c r="J19" s="19">
        <v>5</v>
      </c>
      <c r="K19" s="6">
        <f t="shared" si="0"/>
        <v>0.1388888888888889</v>
      </c>
      <c r="L19" s="16"/>
      <c r="M19" s="19"/>
      <c r="N19" s="19"/>
      <c r="O19" s="19"/>
      <c r="P19" s="19"/>
      <c r="Q19" s="18" t="e">
        <f t="shared" si="1"/>
        <v>#DIV/0!</v>
      </c>
      <c r="R19" s="17"/>
      <c r="S19" s="16"/>
      <c r="T19" s="19"/>
      <c r="U19" s="17"/>
      <c r="V19" s="16"/>
      <c r="W19" s="19">
        <v>11</v>
      </c>
      <c r="X19" s="17">
        <v>2</v>
      </c>
    </row>
    <row r="20" spans="1:24" ht="15.6" customHeight="1" thickBot="1" x14ac:dyDescent="0.25">
      <c r="A20" s="29">
        <v>14</v>
      </c>
      <c r="B20" s="29" t="s">
        <v>35</v>
      </c>
      <c r="C20" s="15"/>
      <c r="D20" s="16"/>
      <c r="E20" s="19"/>
      <c r="F20" s="19"/>
      <c r="G20" s="17"/>
      <c r="H20" s="16"/>
      <c r="I20" s="19"/>
      <c r="J20" s="19"/>
      <c r="K20" s="6" t="e">
        <f t="shared" si="0"/>
        <v>#DIV/0!</v>
      </c>
      <c r="L20" s="16"/>
      <c r="M20" s="19"/>
      <c r="N20" s="19"/>
      <c r="O20" s="19"/>
      <c r="P20" s="19"/>
      <c r="Q20" s="18" t="e">
        <f t="shared" si="1"/>
        <v>#DIV/0!</v>
      </c>
      <c r="R20" s="17"/>
      <c r="S20" s="16"/>
      <c r="T20" s="19"/>
      <c r="U20" s="17"/>
      <c r="V20" s="16"/>
      <c r="W20" s="19"/>
      <c r="X20" s="17"/>
    </row>
    <row r="21" spans="1:24" ht="15.6" customHeight="1" thickBot="1" x14ac:dyDescent="0.25">
      <c r="A21" s="29"/>
      <c r="B21" s="29"/>
      <c r="C21" s="15"/>
      <c r="D21" s="16"/>
      <c r="E21" s="19"/>
      <c r="F21" s="19"/>
      <c r="G21" s="17"/>
      <c r="H21" s="16"/>
      <c r="I21" s="19"/>
      <c r="J21" s="19"/>
      <c r="K21" s="6" t="e">
        <f t="shared" si="0"/>
        <v>#DIV/0!</v>
      </c>
      <c r="L21" s="16"/>
      <c r="M21" s="19"/>
      <c r="N21" s="19"/>
      <c r="O21" s="19"/>
      <c r="P21" s="19"/>
      <c r="Q21" s="18" t="e">
        <f t="shared" si="1"/>
        <v>#DIV/0!</v>
      </c>
      <c r="R21" s="17"/>
      <c r="S21" s="16"/>
      <c r="T21" s="19"/>
      <c r="U21" s="17"/>
      <c r="V21" s="16"/>
      <c r="W21" s="19"/>
      <c r="X21" s="17"/>
    </row>
    <row r="22" spans="1:24" ht="15.6" customHeight="1" thickBot="1" x14ac:dyDescent="0.25">
      <c r="A22" s="29"/>
      <c r="B22" s="29"/>
      <c r="C22" s="15"/>
      <c r="D22" s="16"/>
      <c r="E22" s="19"/>
      <c r="F22" s="19"/>
      <c r="G22" s="17"/>
      <c r="H22" s="16"/>
      <c r="I22" s="19"/>
      <c r="J22" s="19"/>
      <c r="K22" s="6" t="e">
        <f t="shared" si="0"/>
        <v>#DIV/0!</v>
      </c>
      <c r="L22" s="16"/>
      <c r="M22" s="19"/>
      <c r="N22" s="19"/>
      <c r="O22" s="19"/>
      <c r="P22" s="19"/>
      <c r="Q22" s="18" t="e">
        <f t="shared" si="1"/>
        <v>#DIV/0!</v>
      </c>
      <c r="R22" s="17"/>
      <c r="S22" s="16"/>
      <c r="T22" s="19"/>
      <c r="U22" s="17"/>
      <c r="V22" s="16"/>
      <c r="W22" s="19"/>
      <c r="X22" s="17"/>
    </row>
    <row r="23" spans="1:24" ht="15.6" customHeight="1" thickBot="1" x14ac:dyDescent="0.25">
      <c r="A23" s="39"/>
      <c r="B23" s="12"/>
      <c r="C23" s="12"/>
      <c r="D23" s="5"/>
      <c r="E23" s="24"/>
      <c r="F23" s="24"/>
      <c r="G23" s="6"/>
      <c r="H23" s="5"/>
      <c r="I23" s="24"/>
      <c r="J23" s="24"/>
      <c r="K23" s="6" t="e">
        <f t="shared" si="0"/>
        <v>#DIV/0!</v>
      </c>
      <c r="L23" s="5"/>
      <c r="M23" s="24"/>
      <c r="N23" s="24"/>
      <c r="O23" s="24"/>
      <c r="P23" s="24"/>
      <c r="Q23" s="18" t="e">
        <f t="shared" si="1"/>
        <v>#DIV/0!</v>
      </c>
      <c r="R23" s="6"/>
      <c r="S23" s="5"/>
      <c r="T23" s="24"/>
      <c r="U23" s="6"/>
      <c r="V23" s="5"/>
      <c r="W23" s="24"/>
      <c r="X23" s="6"/>
    </row>
    <row r="24" spans="1:24" ht="15.6" customHeight="1" thickBot="1" x14ac:dyDescent="0.25">
      <c r="A24" s="60" t="s">
        <v>23</v>
      </c>
      <c r="B24" s="61"/>
      <c r="C24" s="62"/>
      <c r="D24" s="25">
        <f t="shared" ref="D24:J24" si="2">SUM(D11:D23)</f>
        <v>254</v>
      </c>
      <c r="E24" s="25">
        <f t="shared" si="2"/>
        <v>40</v>
      </c>
      <c r="F24" s="25">
        <f t="shared" si="2"/>
        <v>31</v>
      </c>
      <c r="G24" s="25">
        <f t="shared" si="2"/>
        <v>137</v>
      </c>
      <c r="H24" s="25">
        <f t="shared" si="2"/>
        <v>433</v>
      </c>
      <c r="I24" s="25">
        <f t="shared" si="2"/>
        <v>104</v>
      </c>
      <c r="J24" s="25">
        <f t="shared" si="2"/>
        <v>63</v>
      </c>
      <c r="K24" s="6">
        <f t="shared" si="0"/>
        <v>9.4688221709006926E-2</v>
      </c>
      <c r="L24" s="41">
        <f>SUM(L11:L23)</f>
        <v>208</v>
      </c>
      <c r="M24" s="41">
        <f>SUM(M11:M23)</f>
        <v>100</v>
      </c>
      <c r="N24" s="41">
        <f>SUM(N11:N23)</f>
        <v>58</v>
      </c>
      <c r="O24" s="41">
        <f>SUM(O11:O23)</f>
        <v>18</v>
      </c>
      <c r="P24" s="41">
        <f>SUM(P11:P23)</f>
        <v>32</v>
      </c>
      <c r="Q24" s="18">
        <f t="shared" si="1"/>
        <v>2.0865384615384617</v>
      </c>
      <c r="R24" s="42">
        <f>SUM(R11:R23)</f>
        <v>240</v>
      </c>
      <c r="S24" s="42">
        <f t="shared" ref="S24:X24" si="3">SUM(S11:S23)</f>
        <v>381</v>
      </c>
      <c r="T24" s="42">
        <f t="shared" si="3"/>
        <v>87</v>
      </c>
      <c r="U24" s="42">
        <f t="shared" si="3"/>
        <v>7</v>
      </c>
      <c r="V24" s="42">
        <f t="shared" si="3"/>
        <v>0</v>
      </c>
      <c r="W24" s="42">
        <f t="shared" si="3"/>
        <v>39</v>
      </c>
      <c r="X24" s="42">
        <f t="shared" si="3"/>
        <v>9</v>
      </c>
    </row>
    <row r="25" spans="1:24" ht="13.5" thickBot="1" x14ac:dyDescent="0.25"/>
    <row r="26" spans="1:24" ht="21" customHeight="1" thickBot="1" x14ac:dyDescent="0.25">
      <c r="B26" s="72" t="s">
        <v>19</v>
      </c>
      <c r="C26" s="73"/>
      <c r="D26" s="73"/>
      <c r="E26" s="74">
        <v>1</v>
      </c>
      <c r="F26" s="74"/>
      <c r="G26" s="74"/>
      <c r="H26" s="74">
        <v>2</v>
      </c>
      <c r="I26" s="74"/>
      <c r="J26" s="74"/>
      <c r="K26" s="74">
        <v>3</v>
      </c>
      <c r="L26" s="74"/>
      <c r="M26" s="74"/>
      <c r="N26" s="74">
        <v>4</v>
      </c>
      <c r="O26" s="74"/>
      <c r="P26" s="74"/>
      <c r="Q26" s="74">
        <v>5</v>
      </c>
      <c r="R26" s="74"/>
      <c r="S26" s="74"/>
    </row>
    <row r="27" spans="1:24" ht="21" customHeight="1" thickBot="1" x14ac:dyDescent="0.25">
      <c r="B27" s="73" t="s">
        <v>24</v>
      </c>
      <c r="C27" s="73"/>
      <c r="D27" s="73"/>
      <c r="E27" s="83" t="s">
        <v>53</v>
      </c>
      <c r="F27" s="73"/>
      <c r="G27" s="73"/>
      <c r="H27" s="83" t="s">
        <v>55</v>
      </c>
      <c r="I27" s="73"/>
      <c r="J27" s="73"/>
      <c r="K27" s="83" t="s">
        <v>55</v>
      </c>
      <c r="L27" s="73"/>
      <c r="M27" s="73"/>
      <c r="N27" s="83" t="s">
        <v>58</v>
      </c>
      <c r="O27" s="73"/>
      <c r="P27" s="73"/>
      <c r="Q27" s="83" t="s">
        <v>59</v>
      </c>
      <c r="R27" s="73"/>
      <c r="S27" s="73"/>
    </row>
    <row r="28" spans="1:24" ht="20.45" customHeight="1" thickBot="1" x14ac:dyDescent="0.25">
      <c r="B28" s="81" t="s">
        <v>52</v>
      </c>
      <c r="C28" s="82"/>
      <c r="D28" s="82"/>
      <c r="E28" s="83" t="s">
        <v>54</v>
      </c>
      <c r="F28" s="73"/>
      <c r="G28" s="73"/>
      <c r="H28" s="83" t="s">
        <v>56</v>
      </c>
      <c r="I28" s="73"/>
      <c r="J28" s="73"/>
      <c r="K28" s="83" t="s">
        <v>57</v>
      </c>
      <c r="L28" s="73"/>
      <c r="M28" s="73"/>
      <c r="N28" s="83" t="s">
        <v>55</v>
      </c>
      <c r="O28" s="73"/>
      <c r="P28" s="73"/>
      <c r="Q28" s="83" t="s">
        <v>53</v>
      </c>
      <c r="R28" s="73"/>
      <c r="S28" s="73"/>
    </row>
    <row r="29" spans="1:24" ht="13.5" thickBot="1" x14ac:dyDescent="0.25"/>
    <row r="30" spans="1:24" x14ac:dyDescent="0.2">
      <c r="B30" s="57" t="s">
        <v>20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pans="1:24" ht="13.5" thickBot="1" x14ac:dyDescent="0.25">
      <c r="B31" s="50" t="s">
        <v>21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</sheetData>
  <mergeCells count="31">
    <mergeCell ref="N7:W7"/>
    <mergeCell ref="N26:P26"/>
    <mergeCell ref="N27:P27"/>
    <mergeCell ref="N28:P28"/>
    <mergeCell ref="Q26:S26"/>
    <mergeCell ref="Q27:S27"/>
    <mergeCell ref="Q28:S28"/>
    <mergeCell ref="K26:M26"/>
    <mergeCell ref="B26:D26"/>
    <mergeCell ref="H28:J28"/>
    <mergeCell ref="K28:M28"/>
    <mergeCell ref="B27:D27"/>
    <mergeCell ref="E27:G27"/>
    <mergeCell ref="H27:J27"/>
    <mergeCell ref="K27:M27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opLeftCell="B1" workbookViewId="0">
      <selection activeCell="B6" sqref="A1:XFD1048576"/>
    </sheetView>
  </sheetViews>
  <sheetFormatPr defaultColWidth="8.85546875" defaultRowHeight="12.75" x14ac:dyDescent="0.2"/>
  <cols>
    <col min="1" max="1" width="4.28515625" style="40" customWidth="1"/>
    <col min="2" max="2" width="21.5703125" style="40" customWidth="1"/>
    <col min="3" max="3" width="3.42578125" style="40" customWidth="1"/>
    <col min="4" max="4" width="5" style="40" customWidth="1"/>
    <col min="5" max="5" width="4.140625" style="40" customWidth="1"/>
    <col min="6" max="6" width="3.7109375" style="40" customWidth="1"/>
    <col min="7" max="7" width="5.140625" style="40" customWidth="1"/>
    <col min="8" max="8" width="4.140625" style="40" customWidth="1"/>
    <col min="9" max="9" width="4" style="40" customWidth="1"/>
    <col min="10" max="10" width="4.140625" style="40" customWidth="1"/>
    <col min="11" max="11" width="4.85546875" style="40" customWidth="1"/>
    <col min="12" max="12" width="4.7109375" style="40" customWidth="1"/>
    <col min="13" max="13" width="3.5703125" style="40" customWidth="1"/>
    <col min="14" max="14" width="3.7109375" style="40" customWidth="1"/>
    <col min="15" max="16" width="3.28515625" style="40" customWidth="1"/>
    <col min="17" max="17" width="4.5703125" style="40" customWidth="1"/>
    <col min="18" max="19" width="4.42578125" style="40" customWidth="1"/>
    <col min="20" max="20" width="5.140625" style="40" customWidth="1"/>
    <col min="21" max="21" width="4.7109375" style="40" customWidth="1"/>
    <col min="22" max="22" width="5.28515625" style="40" customWidth="1"/>
    <col min="23" max="23" width="5.7109375" style="40" customWidth="1"/>
    <col min="24" max="24" width="6.140625" style="40" customWidth="1"/>
    <col min="25" max="16384" width="8.85546875" style="40"/>
  </cols>
  <sheetData>
    <row r="1" spans="1:24" ht="13.9" customHeight="1" x14ac:dyDescent="0.2">
      <c r="J1" s="2"/>
      <c r="N1" s="55" t="s">
        <v>62</v>
      </c>
      <c r="O1" s="55"/>
      <c r="P1" s="55"/>
      <c r="Q1" s="55"/>
      <c r="R1" s="55"/>
      <c r="S1" s="55"/>
      <c r="T1" s="55"/>
      <c r="U1" s="55"/>
      <c r="V1" s="55"/>
    </row>
    <row r="2" spans="1:24" ht="13.9" customHeight="1" x14ac:dyDescent="0.2">
      <c r="B2" s="55" t="s">
        <v>22</v>
      </c>
      <c r="C2" s="56"/>
      <c r="D2" s="56"/>
      <c r="E2" s="56"/>
      <c r="F2" s="56"/>
      <c r="G2" s="56"/>
      <c r="H2" s="56"/>
      <c r="I2" s="56"/>
      <c r="J2" s="56"/>
      <c r="K2" s="56"/>
      <c r="N2" s="55"/>
      <c r="O2" s="55"/>
      <c r="P2" s="55"/>
      <c r="Q2" s="55"/>
      <c r="R2" s="55"/>
      <c r="S2" s="55"/>
      <c r="T2" s="55"/>
      <c r="U2" s="55"/>
      <c r="V2" s="55"/>
    </row>
    <row r="3" spans="1:24" ht="13.9" customHeight="1" x14ac:dyDescent="0.2"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24" ht="12" customHeight="1" x14ac:dyDescent="0.2">
      <c r="B4" s="56"/>
      <c r="C4" s="56"/>
      <c r="D4" s="56"/>
      <c r="E4" s="56"/>
      <c r="F4" s="56"/>
      <c r="G4" s="56"/>
      <c r="H4" s="56"/>
      <c r="I4" s="56"/>
      <c r="J4" s="56"/>
      <c r="K4" s="56"/>
      <c r="M4" s="55" t="s">
        <v>63</v>
      </c>
      <c r="N4" s="56"/>
      <c r="O4" s="56"/>
      <c r="P4" s="56"/>
      <c r="Q4" s="56"/>
      <c r="R4" s="56"/>
      <c r="S4" s="56"/>
      <c r="T4" s="56"/>
      <c r="U4" s="56"/>
      <c r="V4" s="56"/>
      <c r="W4" s="56"/>
    </row>
    <row r="5" spans="1:24" ht="13.15" customHeight="1" x14ac:dyDescent="0.2"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4" ht="13.9" customHeight="1" x14ac:dyDescent="0.2">
      <c r="B6" s="55" t="s">
        <v>61</v>
      </c>
      <c r="C6" s="55"/>
      <c r="D6" s="55"/>
      <c r="E6" s="55"/>
      <c r="F6" s="55"/>
      <c r="G6" s="55"/>
      <c r="H6" s="55"/>
      <c r="I6" s="55"/>
      <c r="J6" s="55"/>
      <c r="K6" s="55"/>
    </row>
    <row r="7" spans="1:24" x14ac:dyDescent="0.2"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24" ht="13.5" thickBot="1" x14ac:dyDescent="0.25"/>
    <row r="9" spans="1:24" s="3" customFormat="1" ht="16.5" thickBot="1" x14ac:dyDescent="0.25">
      <c r="D9" s="65" t="s">
        <v>14</v>
      </c>
      <c r="E9" s="64"/>
      <c r="F9" s="64"/>
      <c r="G9" s="64"/>
      <c r="H9" s="65" t="s">
        <v>15</v>
      </c>
      <c r="I9" s="65"/>
      <c r="J9" s="65"/>
      <c r="K9" s="65"/>
      <c r="L9" s="69" t="s">
        <v>16</v>
      </c>
      <c r="M9" s="69"/>
      <c r="N9" s="69"/>
      <c r="O9" s="69"/>
      <c r="P9" s="69"/>
      <c r="Q9" s="69"/>
      <c r="R9" s="69"/>
      <c r="S9" s="69" t="s">
        <v>17</v>
      </c>
      <c r="T9" s="69"/>
      <c r="U9" s="69"/>
      <c r="V9" s="69" t="s">
        <v>18</v>
      </c>
      <c r="W9" s="64"/>
      <c r="X9" s="64"/>
    </row>
    <row r="10" spans="1:24" s="4" customFormat="1" ht="15.75" thickBot="1" x14ac:dyDescent="0.25">
      <c r="A10" s="8" t="s">
        <v>0</v>
      </c>
      <c r="B10" s="11" t="s">
        <v>1</v>
      </c>
      <c r="C10" s="11" t="s">
        <v>2</v>
      </c>
      <c r="D10" s="9" t="s">
        <v>3</v>
      </c>
      <c r="E10" s="20" t="s">
        <v>4</v>
      </c>
      <c r="F10" s="20" t="s">
        <v>5</v>
      </c>
      <c r="G10" s="10" t="s">
        <v>6</v>
      </c>
      <c r="H10" s="9" t="s">
        <v>3</v>
      </c>
      <c r="I10" s="20" t="s">
        <v>7</v>
      </c>
      <c r="J10" s="21" t="s">
        <v>5</v>
      </c>
      <c r="K10" s="10" t="s">
        <v>9</v>
      </c>
      <c r="L10" s="9" t="s">
        <v>3</v>
      </c>
      <c r="M10" s="20">
        <v>3</v>
      </c>
      <c r="N10" s="20">
        <v>2</v>
      </c>
      <c r="O10" s="20">
        <v>1</v>
      </c>
      <c r="P10" s="20">
        <v>0</v>
      </c>
      <c r="Q10" s="20" t="s">
        <v>10</v>
      </c>
      <c r="R10" s="10" t="s">
        <v>8</v>
      </c>
      <c r="S10" s="9" t="s">
        <v>3</v>
      </c>
      <c r="T10" s="20" t="s">
        <v>11</v>
      </c>
      <c r="U10" s="10" t="s">
        <v>5</v>
      </c>
      <c r="V10" s="9" t="s">
        <v>12</v>
      </c>
      <c r="W10" s="20" t="s">
        <v>13</v>
      </c>
      <c r="X10" s="10" t="s">
        <v>5</v>
      </c>
    </row>
    <row r="11" spans="1:24" ht="15.6" customHeight="1" thickBot="1" x14ac:dyDescent="0.25">
      <c r="A11" s="27">
        <v>1</v>
      </c>
      <c r="B11" s="28" t="s">
        <v>26</v>
      </c>
      <c r="C11" s="13">
        <v>1</v>
      </c>
      <c r="D11" s="5">
        <v>11</v>
      </c>
      <c r="E11" s="18">
        <v>4</v>
      </c>
      <c r="F11" s="18"/>
      <c r="G11" s="43">
        <v>9</v>
      </c>
      <c r="H11" s="5">
        <v>1</v>
      </c>
      <c r="I11" s="18"/>
      <c r="J11" s="18"/>
      <c r="K11" s="6">
        <f>(I11-J11)/H11</f>
        <v>0</v>
      </c>
      <c r="L11" s="5"/>
      <c r="M11" s="18"/>
      <c r="N11" s="18"/>
      <c r="O11" s="18"/>
      <c r="P11" s="18"/>
      <c r="Q11" s="18" t="e">
        <f>((M11*3)+(N11*2)+(O11*1)+(P11*0))/L11</f>
        <v>#DIV/0!</v>
      </c>
      <c r="R11" s="6">
        <v>1</v>
      </c>
      <c r="S11" s="5">
        <v>32</v>
      </c>
      <c r="T11" s="18">
        <v>15</v>
      </c>
      <c r="U11" s="6"/>
      <c r="V11" s="5"/>
      <c r="W11" s="18"/>
      <c r="X11" s="6"/>
    </row>
    <row r="12" spans="1:24" ht="15.6" customHeight="1" thickBot="1" x14ac:dyDescent="0.25">
      <c r="A12" s="29">
        <v>2</v>
      </c>
      <c r="B12" s="29" t="s">
        <v>27</v>
      </c>
      <c r="C12" s="15">
        <v>1</v>
      </c>
      <c r="D12" s="16">
        <v>7</v>
      </c>
      <c r="E12" s="19">
        <v>3</v>
      </c>
      <c r="F12" s="19">
        <v>1</v>
      </c>
      <c r="G12" s="17">
        <v>3</v>
      </c>
      <c r="H12" s="16">
        <v>1</v>
      </c>
      <c r="I12" s="19">
        <v>1</v>
      </c>
      <c r="J12" s="19"/>
      <c r="K12" s="6">
        <f t="shared" ref="K12:K24" si="0">(I12-J12)/H12</f>
        <v>1</v>
      </c>
      <c r="L12" s="16">
        <v>11</v>
      </c>
      <c r="M12" s="19">
        <v>8</v>
      </c>
      <c r="N12" s="19">
        <v>3</v>
      </c>
      <c r="O12" s="19"/>
      <c r="P12" s="19"/>
      <c r="Q12" s="18">
        <f t="shared" ref="Q12:Q24" si="1">((M12*3)+(N12*2)+(O12*1)+(P12*0))/L12</f>
        <v>2.7272727272727271</v>
      </c>
      <c r="R12" s="17">
        <v>7</v>
      </c>
      <c r="S12" s="16"/>
      <c r="T12" s="19"/>
      <c r="U12" s="17"/>
      <c r="V12" s="16"/>
      <c r="W12" s="19"/>
      <c r="X12" s="17"/>
    </row>
    <row r="13" spans="1:24" ht="15.6" customHeight="1" thickBot="1" x14ac:dyDescent="0.25">
      <c r="A13" s="29">
        <v>3</v>
      </c>
      <c r="B13" s="29" t="s">
        <v>28</v>
      </c>
      <c r="C13" s="15">
        <v>1</v>
      </c>
      <c r="D13" s="16">
        <v>10</v>
      </c>
      <c r="E13" s="19">
        <v>3</v>
      </c>
      <c r="F13" s="19"/>
      <c r="G13" s="17">
        <v>8</v>
      </c>
      <c r="H13" s="16"/>
      <c r="I13" s="19"/>
      <c r="J13" s="19"/>
      <c r="K13" s="6" t="e">
        <f t="shared" si="0"/>
        <v>#DIV/0!</v>
      </c>
      <c r="L13" s="16"/>
      <c r="M13" s="19"/>
      <c r="N13" s="19"/>
      <c r="O13" s="19"/>
      <c r="P13" s="19"/>
      <c r="Q13" s="18" t="e">
        <f t="shared" si="1"/>
        <v>#DIV/0!</v>
      </c>
      <c r="R13" s="17">
        <v>5</v>
      </c>
      <c r="S13" s="16"/>
      <c r="T13" s="19"/>
      <c r="U13" s="17"/>
      <c r="V13" s="16"/>
      <c r="W13" s="19"/>
      <c r="X13" s="17"/>
    </row>
    <row r="14" spans="1:24" ht="15.6" customHeight="1" thickBot="1" x14ac:dyDescent="0.25">
      <c r="A14" s="29">
        <v>6</v>
      </c>
      <c r="B14" s="29" t="s">
        <v>29</v>
      </c>
      <c r="C14" s="15">
        <v>1</v>
      </c>
      <c r="D14" s="16">
        <v>3</v>
      </c>
      <c r="E14" s="19">
        <v>1</v>
      </c>
      <c r="F14" s="19">
        <v>1</v>
      </c>
      <c r="G14" s="17">
        <v>2</v>
      </c>
      <c r="H14" s="16"/>
      <c r="I14" s="19"/>
      <c r="J14" s="19"/>
      <c r="K14" s="6" t="e">
        <f t="shared" si="0"/>
        <v>#DIV/0!</v>
      </c>
      <c r="L14" s="16"/>
      <c r="M14" s="19"/>
      <c r="N14" s="19"/>
      <c r="O14" s="19"/>
      <c r="P14" s="19"/>
      <c r="Q14" s="18" t="e">
        <f t="shared" si="1"/>
        <v>#DIV/0!</v>
      </c>
      <c r="R14" s="17">
        <v>1</v>
      </c>
      <c r="S14" s="16"/>
      <c r="T14" s="19"/>
      <c r="U14" s="17"/>
      <c r="V14" s="16"/>
      <c r="W14" s="19"/>
      <c r="X14" s="17"/>
    </row>
    <row r="15" spans="1:24" ht="15.6" customHeight="1" thickBot="1" x14ac:dyDescent="0.25">
      <c r="A15" s="29">
        <v>7</v>
      </c>
      <c r="B15" s="29" t="s">
        <v>30</v>
      </c>
      <c r="C15" s="15">
        <v>1</v>
      </c>
      <c r="D15" s="16"/>
      <c r="E15" s="19"/>
      <c r="F15" s="19"/>
      <c r="G15" s="17"/>
      <c r="H15" s="16">
        <v>6</v>
      </c>
      <c r="I15" s="19">
        <v>2</v>
      </c>
      <c r="J15" s="19">
        <v>2</v>
      </c>
      <c r="K15" s="6">
        <f t="shared" si="0"/>
        <v>0</v>
      </c>
      <c r="L15" s="16"/>
      <c r="M15" s="19"/>
      <c r="N15" s="19"/>
      <c r="O15" s="19"/>
      <c r="P15" s="19"/>
      <c r="Q15" s="18" t="e">
        <f t="shared" si="1"/>
        <v>#DIV/0!</v>
      </c>
      <c r="R15" s="17">
        <v>1</v>
      </c>
      <c r="S15" s="16"/>
      <c r="T15" s="19"/>
      <c r="U15" s="17"/>
      <c r="V15" s="16"/>
      <c r="W15" s="19"/>
      <c r="X15" s="17"/>
    </row>
    <row r="16" spans="1:24" ht="15.6" customHeight="1" thickBot="1" x14ac:dyDescent="0.25">
      <c r="A16" s="29">
        <v>8</v>
      </c>
      <c r="B16" s="29" t="s">
        <v>31</v>
      </c>
      <c r="C16" s="15">
        <v>1</v>
      </c>
      <c r="D16" s="16">
        <v>4</v>
      </c>
      <c r="E16" s="19"/>
      <c r="F16" s="19">
        <v>3</v>
      </c>
      <c r="G16" s="17">
        <v>1</v>
      </c>
      <c r="H16" s="16">
        <v>14</v>
      </c>
      <c r="I16" s="19">
        <v>7</v>
      </c>
      <c r="J16" s="19">
        <v>3</v>
      </c>
      <c r="K16" s="6">
        <f t="shared" si="0"/>
        <v>0.2857142857142857</v>
      </c>
      <c r="L16" s="16">
        <v>8</v>
      </c>
      <c r="M16" s="19">
        <v>4</v>
      </c>
      <c r="N16" s="19">
        <v>2</v>
      </c>
      <c r="O16" s="19"/>
      <c r="P16" s="19">
        <v>2</v>
      </c>
      <c r="Q16" s="18">
        <f t="shared" si="1"/>
        <v>2</v>
      </c>
      <c r="R16" s="17">
        <v>6</v>
      </c>
      <c r="S16" s="16"/>
      <c r="T16" s="19"/>
      <c r="U16" s="17"/>
      <c r="V16" s="16"/>
      <c r="W16" s="19"/>
      <c r="X16" s="17"/>
    </row>
    <row r="17" spans="1:24" ht="15.6" customHeight="1" thickBot="1" x14ac:dyDescent="0.25">
      <c r="A17" s="29">
        <v>10</v>
      </c>
      <c r="B17" s="29" t="s">
        <v>32</v>
      </c>
      <c r="C17" s="15">
        <v>1</v>
      </c>
      <c r="D17" s="16">
        <v>6</v>
      </c>
      <c r="E17" s="19">
        <v>1</v>
      </c>
      <c r="F17" s="19">
        <v>2</v>
      </c>
      <c r="G17" s="17">
        <v>3</v>
      </c>
      <c r="H17" s="16">
        <v>4</v>
      </c>
      <c r="I17" s="19"/>
      <c r="J17" s="19">
        <v>2</v>
      </c>
      <c r="K17" s="6">
        <f t="shared" si="0"/>
        <v>-0.5</v>
      </c>
      <c r="L17" s="16"/>
      <c r="M17" s="19"/>
      <c r="N17" s="19"/>
      <c r="O17" s="19"/>
      <c r="P17" s="19"/>
      <c r="Q17" s="18" t="e">
        <f t="shared" si="1"/>
        <v>#DIV/0!</v>
      </c>
      <c r="R17" s="17"/>
      <c r="S17" s="16"/>
      <c r="T17" s="19"/>
      <c r="U17" s="17"/>
      <c r="V17" s="16"/>
      <c r="W17" s="19"/>
      <c r="X17" s="17"/>
    </row>
    <row r="18" spans="1:24" ht="15.6" customHeight="1" thickBot="1" x14ac:dyDescent="0.25">
      <c r="A18" s="29">
        <v>12</v>
      </c>
      <c r="B18" s="29" t="s">
        <v>33</v>
      </c>
      <c r="C18" s="15">
        <v>1</v>
      </c>
      <c r="D18" s="16">
        <v>8</v>
      </c>
      <c r="E18" s="19">
        <v>3</v>
      </c>
      <c r="F18" s="19">
        <v>1</v>
      </c>
      <c r="G18" s="17">
        <v>5</v>
      </c>
      <c r="H18" s="16">
        <v>4</v>
      </c>
      <c r="I18" s="19">
        <v>3</v>
      </c>
      <c r="J18" s="19">
        <v>1</v>
      </c>
      <c r="K18" s="6">
        <f t="shared" si="0"/>
        <v>0.5</v>
      </c>
      <c r="L18" s="16"/>
      <c r="M18" s="19"/>
      <c r="N18" s="19"/>
      <c r="O18" s="19"/>
      <c r="P18" s="19"/>
      <c r="Q18" s="18" t="e">
        <f t="shared" si="1"/>
        <v>#DIV/0!</v>
      </c>
      <c r="R18" s="17">
        <v>5</v>
      </c>
      <c r="S18" s="16"/>
      <c r="T18" s="19"/>
      <c r="U18" s="17"/>
      <c r="V18" s="16"/>
      <c r="W18" s="19"/>
      <c r="X18" s="17"/>
    </row>
    <row r="19" spans="1:24" ht="15.6" customHeight="1" thickBot="1" x14ac:dyDescent="0.25">
      <c r="A19" s="29">
        <v>13</v>
      </c>
      <c r="B19" s="29" t="s">
        <v>34</v>
      </c>
      <c r="C19" s="15">
        <v>1</v>
      </c>
      <c r="D19" s="16"/>
      <c r="E19" s="19"/>
      <c r="F19" s="19"/>
      <c r="G19" s="17"/>
      <c r="H19" s="16">
        <v>1</v>
      </c>
      <c r="I19" s="19"/>
      <c r="J19" s="19"/>
      <c r="K19" s="6">
        <f t="shared" si="0"/>
        <v>0</v>
      </c>
      <c r="L19" s="16"/>
      <c r="M19" s="19"/>
      <c r="N19" s="19"/>
      <c r="O19" s="19"/>
      <c r="P19" s="19"/>
      <c r="Q19" s="18" t="e">
        <f t="shared" si="1"/>
        <v>#DIV/0!</v>
      </c>
      <c r="R19" s="17"/>
      <c r="S19" s="16"/>
      <c r="T19" s="19"/>
      <c r="U19" s="17"/>
      <c r="V19" s="16"/>
      <c r="W19" s="19"/>
      <c r="X19" s="17"/>
    </row>
    <row r="20" spans="1:24" ht="15.6" customHeight="1" thickBot="1" x14ac:dyDescent="0.25">
      <c r="A20" s="29">
        <v>14</v>
      </c>
      <c r="B20" s="29" t="s">
        <v>35</v>
      </c>
      <c r="C20" s="15">
        <v>1</v>
      </c>
      <c r="D20" s="16"/>
      <c r="E20" s="19"/>
      <c r="F20" s="19"/>
      <c r="G20" s="17"/>
      <c r="H20" s="16">
        <v>2</v>
      </c>
      <c r="I20" s="19">
        <v>2</v>
      </c>
      <c r="J20" s="19"/>
      <c r="K20" s="6">
        <f t="shared" si="0"/>
        <v>1</v>
      </c>
      <c r="L20" s="16"/>
      <c r="M20" s="19"/>
      <c r="N20" s="19"/>
      <c r="O20" s="19"/>
      <c r="P20" s="19"/>
      <c r="Q20" s="18" t="e">
        <f t="shared" si="1"/>
        <v>#DIV/0!</v>
      </c>
      <c r="R20" s="17"/>
      <c r="S20" s="16"/>
      <c r="T20" s="19"/>
      <c r="U20" s="17"/>
      <c r="V20" s="16"/>
      <c r="W20" s="19"/>
      <c r="X20" s="17"/>
    </row>
    <row r="21" spans="1:24" ht="15.6" customHeight="1" thickBot="1" x14ac:dyDescent="0.25">
      <c r="A21" s="29"/>
      <c r="B21" s="29"/>
      <c r="C21" s="15"/>
      <c r="D21" s="16"/>
      <c r="E21" s="19"/>
      <c r="F21" s="19"/>
      <c r="G21" s="17"/>
      <c r="H21" s="16"/>
      <c r="I21" s="19"/>
      <c r="J21" s="19"/>
      <c r="K21" s="6" t="e">
        <f t="shared" si="0"/>
        <v>#DIV/0!</v>
      </c>
      <c r="L21" s="16"/>
      <c r="M21" s="19"/>
      <c r="N21" s="19"/>
      <c r="O21" s="19"/>
      <c r="P21" s="19"/>
      <c r="Q21" s="18" t="e">
        <f t="shared" si="1"/>
        <v>#DIV/0!</v>
      </c>
      <c r="R21" s="17"/>
      <c r="S21" s="16"/>
      <c r="T21" s="19"/>
      <c r="U21" s="17"/>
      <c r="V21" s="16"/>
      <c r="W21" s="19"/>
      <c r="X21" s="17"/>
    </row>
    <row r="22" spans="1:24" ht="15.6" customHeight="1" thickBot="1" x14ac:dyDescent="0.25">
      <c r="A22" s="29"/>
      <c r="B22" s="29"/>
      <c r="C22" s="15"/>
      <c r="D22" s="16"/>
      <c r="E22" s="19"/>
      <c r="F22" s="19"/>
      <c r="G22" s="17"/>
      <c r="H22" s="16"/>
      <c r="I22" s="19"/>
      <c r="J22" s="19"/>
      <c r="K22" s="6" t="e">
        <f t="shared" si="0"/>
        <v>#DIV/0!</v>
      </c>
      <c r="L22" s="16"/>
      <c r="M22" s="19"/>
      <c r="N22" s="19"/>
      <c r="O22" s="19"/>
      <c r="P22" s="19"/>
      <c r="Q22" s="18" t="e">
        <f t="shared" si="1"/>
        <v>#DIV/0!</v>
      </c>
      <c r="R22" s="17"/>
      <c r="S22" s="16"/>
      <c r="T22" s="19"/>
      <c r="U22" s="17"/>
      <c r="V22" s="16"/>
      <c r="W22" s="19"/>
      <c r="X22" s="17"/>
    </row>
    <row r="23" spans="1:24" ht="15.6" customHeight="1" thickBot="1" x14ac:dyDescent="0.25">
      <c r="A23" s="39"/>
      <c r="B23" s="12"/>
      <c r="C23" s="12"/>
      <c r="D23" s="5"/>
      <c r="E23" s="24"/>
      <c r="F23" s="24"/>
      <c r="G23" s="6"/>
      <c r="H23" s="5"/>
      <c r="I23" s="24"/>
      <c r="J23" s="24"/>
      <c r="K23" s="6" t="e">
        <f t="shared" si="0"/>
        <v>#DIV/0!</v>
      </c>
      <c r="L23" s="5"/>
      <c r="M23" s="24"/>
      <c r="N23" s="24"/>
      <c r="O23" s="24"/>
      <c r="P23" s="24"/>
      <c r="Q23" s="18" t="e">
        <f t="shared" si="1"/>
        <v>#DIV/0!</v>
      </c>
      <c r="R23" s="6"/>
      <c r="S23" s="5"/>
      <c r="T23" s="24"/>
      <c r="U23" s="6"/>
      <c r="V23" s="5"/>
      <c r="W23" s="24"/>
      <c r="X23" s="6"/>
    </row>
    <row r="24" spans="1:24" ht="15.6" customHeight="1" thickBot="1" x14ac:dyDescent="0.25">
      <c r="A24" s="60" t="s">
        <v>23</v>
      </c>
      <c r="B24" s="61"/>
      <c r="C24" s="62"/>
      <c r="D24" s="25">
        <f t="shared" ref="D24:J24" si="2">SUM(D11:D23)</f>
        <v>49</v>
      </c>
      <c r="E24" s="25">
        <f t="shared" si="2"/>
        <v>15</v>
      </c>
      <c r="F24" s="25">
        <f t="shared" si="2"/>
        <v>8</v>
      </c>
      <c r="G24" s="25">
        <f t="shared" si="2"/>
        <v>31</v>
      </c>
      <c r="H24" s="25">
        <f t="shared" si="2"/>
        <v>33</v>
      </c>
      <c r="I24" s="25">
        <f t="shared" si="2"/>
        <v>15</v>
      </c>
      <c r="J24" s="25">
        <f t="shared" si="2"/>
        <v>8</v>
      </c>
      <c r="K24" s="6">
        <f t="shared" si="0"/>
        <v>0.21212121212121213</v>
      </c>
      <c r="L24" s="41">
        <f>SUM(L11:L23)</f>
        <v>19</v>
      </c>
      <c r="M24" s="41">
        <f>SUM(M11:M23)</f>
        <v>12</v>
      </c>
      <c r="N24" s="41">
        <f>SUM(N11:N23)</f>
        <v>5</v>
      </c>
      <c r="O24" s="41">
        <f>SUM(O11:O23)</f>
        <v>0</v>
      </c>
      <c r="P24" s="41">
        <f>SUM(P11:P23)</f>
        <v>2</v>
      </c>
      <c r="Q24" s="18">
        <f t="shared" si="1"/>
        <v>2.4210526315789473</v>
      </c>
      <c r="R24" s="42">
        <f>SUM(R11:R23)</f>
        <v>26</v>
      </c>
      <c r="S24" s="42">
        <f t="shared" ref="S24:X24" si="3">SUM(S11:S23)</f>
        <v>32</v>
      </c>
      <c r="T24" s="42">
        <f t="shared" si="3"/>
        <v>15</v>
      </c>
      <c r="U24" s="42">
        <f t="shared" si="3"/>
        <v>0</v>
      </c>
      <c r="V24" s="42">
        <f t="shared" si="3"/>
        <v>0</v>
      </c>
      <c r="W24" s="42">
        <f t="shared" si="3"/>
        <v>0</v>
      </c>
      <c r="X24" s="42">
        <f t="shared" si="3"/>
        <v>0</v>
      </c>
    </row>
    <row r="25" spans="1:24" ht="13.5" thickBot="1" x14ac:dyDescent="0.25"/>
    <row r="26" spans="1:24" ht="21" customHeight="1" thickBot="1" x14ac:dyDescent="0.25">
      <c r="B26" s="72" t="s">
        <v>19</v>
      </c>
      <c r="C26" s="73"/>
      <c r="D26" s="73"/>
      <c r="E26" s="74">
        <v>1</v>
      </c>
      <c r="F26" s="74"/>
      <c r="G26" s="74"/>
      <c r="H26" s="74">
        <v>2</v>
      </c>
      <c r="I26" s="74"/>
      <c r="J26" s="74"/>
      <c r="K26" s="74">
        <v>3</v>
      </c>
      <c r="L26" s="74"/>
      <c r="M26" s="74"/>
    </row>
    <row r="27" spans="1:24" ht="21" customHeight="1" thickBot="1" x14ac:dyDescent="0.25">
      <c r="B27" s="73" t="s">
        <v>24</v>
      </c>
      <c r="C27" s="73"/>
      <c r="D27" s="73"/>
      <c r="E27" s="73">
        <v>25</v>
      </c>
      <c r="F27" s="73"/>
      <c r="G27" s="73"/>
      <c r="H27" s="73">
        <v>25</v>
      </c>
      <c r="I27" s="73"/>
      <c r="J27" s="73"/>
      <c r="K27" s="73"/>
      <c r="L27" s="73"/>
      <c r="M27" s="73"/>
    </row>
    <row r="28" spans="1:24" ht="20.45" customHeight="1" thickBot="1" x14ac:dyDescent="0.25">
      <c r="B28" s="73" t="s">
        <v>60</v>
      </c>
      <c r="C28" s="73"/>
      <c r="D28" s="73"/>
      <c r="E28" s="73">
        <v>13</v>
      </c>
      <c r="F28" s="73"/>
      <c r="G28" s="73"/>
      <c r="H28" s="73">
        <v>10</v>
      </c>
      <c r="I28" s="73"/>
      <c r="J28" s="73"/>
      <c r="K28" s="73"/>
      <c r="L28" s="73"/>
      <c r="M28" s="73"/>
    </row>
    <row r="29" spans="1:24" ht="13.5" thickBot="1" x14ac:dyDescent="0.25"/>
    <row r="30" spans="1:24" x14ac:dyDescent="0.2">
      <c r="B30" s="57" t="s">
        <v>20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pans="1:24" ht="13.5" thickBot="1" x14ac:dyDescent="0.25">
      <c r="B31" s="50" t="s">
        <v>21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</sheetData>
  <mergeCells count="24">
    <mergeCell ref="K26:M26"/>
    <mergeCell ref="B26:D26"/>
    <mergeCell ref="H28:J28"/>
    <mergeCell ref="K28:M28"/>
    <mergeCell ref="B27:D27"/>
    <mergeCell ref="E27:G27"/>
    <mergeCell ref="H27:J27"/>
    <mergeCell ref="K27:M27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sqref="A1:XFD1048576"/>
    </sheetView>
  </sheetViews>
  <sheetFormatPr defaultColWidth="8.85546875" defaultRowHeight="12.75" x14ac:dyDescent="0.2"/>
  <cols>
    <col min="1" max="1" width="4.28515625" style="40" customWidth="1"/>
    <col min="2" max="2" width="21.5703125" style="40" customWidth="1"/>
    <col min="3" max="3" width="3.42578125" style="40" customWidth="1"/>
    <col min="4" max="4" width="5" style="40" customWidth="1"/>
    <col min="5" max="5" width="4.140625" style="40" customWidth="1"/>
    <col min="6" max="6" width="3.7109375" style="40" customWidth="1"/>
    <col min="7" max="7" width="5.140625" style="40" customWidth="1"/>
    <col min="8" max="8" width="4.140625" style="40" customWidth="1"/>
    <col min="9" max="9" width="4" style="40" customWidth="1"/>
    <col min="10" max="10" width="4.140625" style="40" customWidth="1"/>
    <col min="11" max="11" width="4.85546875" style="40" customWidth="1"/>
    <col min="12" max="12" width="4.7109375" style="40" customWidth="1"/>
    <col min="13" max="13" width="3.5703125" style="40" customWidth="1"/>
    <col min="14" max="14" width="3.7109375" style="40" customWidth="1"/>
    <col min="15" max="16" width="3.28515625" style="40" customWidth="1"/>
    <col min="17" max="17" width="4.5703125" style="40" customWidth="1"/>
    <col min="18" max="19" width="4.42578125" style="40" customWidth="1"/>
    <col min="20" max="20" width="5.140625" style="40" customWidth="1"/>
    <col min="21" max="21" width="4.7109375" style="40" customWidth="1"/>
    <col min="22" max="22" width="5.28515625" style="40" customWidth="1"/>
    <col min="23" max="23" width="5.7109375" style="40" customWidth="1"/>
    <col min="24" max="24" width="6.140625" style="40" customWidth="1"/>
    <col min="25" max="16384" width="8.85546875" style="40"/>
  </cols>
  <sheetData>
    <row r="1" spans="1:24" ht="13.9" customHeight="1" x14ac:dyDescent="0.2">
      <c r="J1" s="2"/>
      <c r="N1" s="55" t="s">
        <v>65</v>
      </c>
      <c r="O1" s="55"/>
      <c r="P1" s="55"/>
      <c r="Q1" s="55"/>
      <c r="R1" s="55"/>
      <c r="S1" s="55"/>
      <c r="T1" s="55"/>
      <c r="U1" s="55"/>
      <c r="V1" s="55"/>
    </row>
    <row r="2" spans="1:24" ht="13.9" customHeight="1" x14ac:dyDescent="0.2">
      <c r="B2" s="55" t="s">
        <v>22</v>
      </c>
      <c r="C2" s="56"/>
      <c r="D2" s="56"/>
      <c r="E2" s="56"/>
      <c r="F2" s="56"/>
      <c r="G2" s="56"/>
      <c r="H2" s="56"/>
      <c r="I2" s="56"/>
      <c r="J2" s="56"/>
      <c r="K2" s="56"/>
      <c r="N2" s="55"/>
      <c r="O2" s="55"/>
      <c r="P2" s="55"/>
      <c r="Q2" s="55"/>
      <c r="R2" s="55"/>
      <c r="S2" s="55"/>
      <c r="T2" s="55"/>
      <c r="U2" s="55"/>
      <c r="V2" s="55"/>
    </row>
    <row r="3" spans="1:24" ht="13.9" customHeight="1" x14ac:dyDescent="0.2"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24" ht="12" customHeight="1" x14ac:dyDescent="0.2">
      <c r="B4" s="56"/>
      <c r="C4" s="56"/>
      <c r="D4" s="56"/>
      <c r="E4" s="56"/>
      <c r="F4" s="56"/>
      <c r="G4" s="56"/>
      <c r="H4" s="56"/>
      <c r="I4" s="56"/>
      <c r="J4" s="56"/>
      <c r="K4" s="56"/>
      <c r="M4" s="55" t="s">
        <v>66</v>
      </c>
      <c r="N4" s="56"/>
      <c r="O4" s="56"/>
      <c r="P4" s="56"/>
      <c r="Q4" s="56"/>
      <c r="R4" s="56"/>
      <c r="S4" s="56"/>
      <c r="T4" s="56"/>
      <c r="U4" s="56"/>
      <c r="V4" s="56"/>
      <c r="W4" s="56"/>
    </row>
    <row r="5" spans="1:24" ht="13.15" customHeight="1" x14ac:dyDescent="0.2"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4" ht="13.9" customHeight="1" x14ac:dyDescent="0.2">
      <c r="B6" s="55" t="s">
        <v>64</v>
      </c>
      <c r="C6" s="55"/>
      <c r="D6" s="55"/>
      <c r="E6" s="55"/>
      <c r="F6" s="55"/>
      <c r="G6" s="55"/>
      <c r="H6" s="55"/>
      <c r="I6" s="55"/>
      <c r="J6" s="55"/>
      <c r="K6" s="55"/>
    </row>
    <row r="7" spans="1:24" x14ac:dyDescent="0.2"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24" ht="13.5" thickBot="1" x14ac:dyDescent="0.25"/>
    <row r="9" spans="1:24" s="3" customFormat="1" ht="16.5" thickBot="1" x14ac:dyDescent="0.25">
      <c r="D9" s="65" t="s">
        <v>14</v>
      </c>
      <c r="E9" s="64"/>
      <c r="F9" s="64"/>
      <c r="G9" s="64"/>
      <c r="H9" s="65" t="s">
        <v>15</v>
      </c>
      <c r="I9" s="65"/>
      <c r="J9" s="65"/>
      <c r="K9" s="65"/>
      <c r="L9" s="69" t="s">
        <v>16</v>
      </c>
      <c r="M9" s="69"/>
      <c r="N9" s="69"/>
      <c r="O9" s="69"/>
      <c r="P9" s="69"/>
      <c r="Q9" s="69"/>
      <c r="R9" s="69"/>
      <c r="S9" s="69" t="s">
        <v>17</v>
      </c>
      <c r="T9" s="69"/>
      <c r="U9" s="69"/>
      <c r="V9" s="69" t="s">
        <v>18</v>
      </c>
      <c r="W9" s="64"/>
      <c r="X9" s="64"/>
    </row>
    <row r="10" spans="1:24" s="4" customFormat="1" ht="15.75" thickBot="1" x14ac:dyDescent="0.25">
      <c r="A10" s="8" t="s">
        <v>0</v>
      </c>
      <c r="B10" s="11" t="s">
        <v>1</v>
      </c>
      <c r="C10" s="11" t="s">
        <v>2</v>
      </c>
      <c r="D10" s="9" t="s">
        <v>3</v>
      </c>
      <c r="E10" s="20" t="s">
        <v>4</v>
      </c>
      <c r="F10" s="20" t="s">
        <v>5</v>
      </c>
      <c r="G10" s="10" t="s">
        <v>6</v>
      </c>
      <c r="H10" s="9" t="s">
        <v>3</v>
      </c>
      <c r="I10" s="20" t="s">
        <v>7</v>
      </c>
      <c r="J10" s="21" t="s">
        <v>5</v>
      </c>
      <c r="K10" s="10" t="s">
        <v>9</v>
      </c>
      <c r="L10" s="9" t="s">
        <v>3</v>
      </c>
      <c r="M10" s="20">
        <v>3</v>
      </c>
      <c r="N10" s="20">
        <v>2</v>
      </c>
      <c r="O10" s="20">
        <v>1</v>
      </c>
      <c r="P10" s="20">
        <v>0</v>
      </c>
      <c r="Q10" s="20" t="s">
        <v>10</v>
      </c>
      <c r="R10" s="10" t="s">
        <v>8</v>
      </c>
      <c r="S10" s="9" t="s">
        <v>3</v>
      </c>
      <c r="T10" s="20" t="s">
        <v>11</v>
      </c>
      <c r="U10" s="10" t="s">
        <v>5</v>
      </c>
      <c r="V10" s="9" t="s">
        <v>12</v>
      </c>
      <c r="W10" s="20" t="s">
        <v>13</v>
      </c>
      <c r="X10" s="10" t="s">
        <v>5</v>
      </c>
    </row>
    <row r="11" spans="1:24" ht="15.6" customHeight="1" thickBot="1" x14ac:dyDescent="0.25">
      <c r="A11" s="27">
        <v>1</v>
      </c>
      <c r="B11" s="28" t="s">
        <v>26</v>
      </c>
      <c r="C11" s="13">
        <v>1</v>
      </c>
      <c r="D11" s="5">
        <v>6</v>
      </c>
      <c r="E11" s="18"/>
      <c r="F11" s="18"/>
      <c r="G11" s="43">
        <v>3</v>
      </c>
      <c r="H11" s="5">
        <v>4</v>
      </c>
      <c r="I11" s="18">
        <v>2</v>
      </c>
      <c r="J11" s="18"/>
      <c r="K11" s="6">
        <f>(I11-J11)/H11</f>
        <v>0.5</v>
      </c>
      <c r="L11" s="5"/>
      <c r="M11" s="18"/>
      <c r="N11" s="18"/>
      <c r="O11" s="18"/>
      <c r="P11" s="18"/>
      <c r="Q11" s="18" t="e">
        <f>((M11*3)+(N11*2)+(O11*1)+(P11*0))/L11</f>
        <v>#DIV/0!</v>
      </c>
      <c r="R11" s="6">
        <v>6</v>
      </c>
      <c r="S11" s="5">
        <v>68</v>
      </c>
      <c r="T11" s="18">
        <v>24</v>
      </c>
      <c r="U11" s="6"/>
      <c r="V11" s="5"/>
      <c r="W11" s="18"/>
      <c r="X11" s="6"/>
    </row>
    <row r="12" spans="1:24" ht="15.6" customHeight="1" thickBot="1" x14ac:dyDescent="0.25">
      <c r="A12" s="29">
        <v>2</v>
      </c>
      <c r="B12" s="29" t="s">
        <v>27</v>
      </c>
      <c r="C12" s="15">
        <v>1</v>
      </c>
      <c r="D12" s="16">
        <v>14</v>
      </c>
      <c r="E12" s="19">
        <v>3</v>
      </c>
      <c r="F12" s="19">
        <v>3</v>
      </c>
      <c r="G12" s="17">
        <v>9</v>
      </c>
      <c r="H12" s="16">
        <v>2</v>
      </c>
      <c r="I12" s="19">
        <v>1</v>
      </c>
      <c r="J12" s="19"/>
      <c r="K12" s="6">
        <f t="shared" ref="K12:K24" si="0">(I12-J12)/H12</f>
        <v>0.5</v>
      </c>
      <c r="L12" s="16">
        <v>12</v>
      </c>
      <c r="M12" s="19">
        <v>6</v>
      </c>
      <c r="N12" s="19">
        <v>4</v>
      </c>
      <c r="O12" s="19">
        <v>2</v>
      </c>
      <c r="P12" s="19"/>
      <c r="Q12" s="18">
        <f t="shared" ref="Q12:Q24" si="1">((M12*3)+(N12*2)+(O12*1)+(P12*0))/L12</f>
        <v>2.3333333333333335</v>
      </c>
      <c r="R12" s="17">
        <v>20</v>
      </c>
      <c r="S12" s="16"/>
      <c r="T12" s="19"/>
      <c r="U12" s="17"/>
      <c r="V12" s="16"/>
      <c r="W12" s="19"/>
      <c r="X12" s="17"/>
    </row>
    <row r="13" spans="1:24" ht="15.6" customHeight="1" thickBot="1" x14ac:dyDescent="0.25">
      <c r="A13" s="29">
        <v>3</v>
      </c>
      <c r="B13" s="29" t="s">
        <v>28</v>
      </c>
      <c r="C13" s="15">
        <v>1</v>
      </c>
      <c r="D13" s="16">
        <v>7</v>
      </c>
      <c r="E13" s="19">
        <v>2</v>
      </c>
      <c r="F13" s="19">
        <v>2</v>
      </c>
      <c r="G13" s="17">
        <v>4</v>
      </c>
      <c r="H13" s="16">
        <v>4</v>
      </c>
      <c r="I13" s="19"/>
      <c r="J13" s="19">
        <v>3</v>
      </c>
      <c r="K13" s="6">
        <f t="shared" si="0"/>
        <v>-0.75</v>
      </c>
      <c r="L13" s="16"/>
      <c r="M13" s="19"/>
      <c r="N13" s="19"/>
      <c r="O13" s="19"/>
      <c r="P13" s="19"/>
      <c r="Q13" s="18" t="e">
        <f t="shared" si="1"/>
        <v>#DIV/0!</v>
      </c>
      <c r="R13" s="17">
        <v>6</v>
      </c>
      <c r="S13" s="16"/>
      <c r="T13" s="19"/>
      <c r="U13" s="17"/>
      <c r="V13" s="16"/>
      <c r="W13" s="19"/>
      <c r="X13" s="17"/>
    </row>
    <row r="14" spans="1:24" ht="15.6" customHeight="1" thickBot="1" x14ac:dyDescent="0.25">
      <c r="A14" s="29">
        <v>6</v>
      </c>
      <c r="B14" s="29" t="s">
        <v>29</v>
      </c>
      <c r="C14" s="15">
        <v>1</v>
      </c>
      <c r="D14" s="16"/>
      <c r="E14" s="19"/>
      <c r="F14" s="19"/>
      <c r="G14" s="17"/>
      <c r="H14" s="16">
        <v>1</v>
      </c>
      <c r="I14" s="19"/>
      <c r="J14" s="19"/>
      <c r="K14" s="6">
        <f t="shared" si="0"/>
        <v>0</v>
      </c>
      <c r="L14" s="16"/>
      <c r="M14" s="19"/>
      <c r="N14" s="19"/>
      <c r="O14" s="19"/>
      <c r="P14" s="19"/>
      <c r="Q14" s="18" t="e">
        <f t="shared" si="1"/>
        <v>#DIV/0!</v>
      </c>
      <c r="R14" s="17">
        <v>4</v>
      </c>
      <c r="S14" s="16"/>
      <c r="T14" s="19"/>
      <c r="U14" s="17"/>
      <c r="V14" s="16"/>
      <c r="W14" s="19"/>
      <c r="X14" s="17"/>
    </row>
    <row r="15" spans="1:24" ht="15.6" customHeight="1" thickBot="1" x14ac:dyDescent="0.25">
      <c r="A15" s="29">
        <v>7</v>
      </c>
      <c r="B15" s="29" t="s">
        <v>30</v>
      </c>
      <c r="C15" s="15">
        <v>1</v>
      </c>
      <c r="D15" s="16"/>
      <c r="E15" s="19"/>
      <c r="F15" s="19"/>
      <c r="G15" s="17"/>
      <c r="H15" s="16">
        <v>20</v>
      </c>
      <c r="I15" s="19">
        <v>7</v>
      </c>
      <c r="J15" s="19">
        <v>2</v>
      </c>
      <c r="K15" s="6">
        <f t="shared" si="0"/>
        <v>0.25</v>
      </c>
      <c r="L15" s="16"/>
      <c r="M15" s="19"/>
      <c r="N15" s="19"/>
      <c r="O15" s="19"/>
      <c r="P15" s="19"/>
      <c r="Q15" s="18" t="e">
        <f t="shared" si="1"/>
        <v>#DIV/0!</v>
      </c>
      <c r="R15" s="17"/>
      <c r="S15" s="16"/>
      <c r="T15" s="19"/>
      <c r="U15" s="17"/>
      <c r="V15" s="16"/>
      <c r="W15" s="19">
        <v>1</v>
      </c>
      <c r="X15" s="17"/>
    </row>
    <row r="16" spans="1:24" ht="15.6" customHeight="1" thickBot="1" x14ac:dyDescent="0.25">
      <c r="A16" s="29">
        <v>8</v>
      </c>
      <c r="B16" s="29" t="s">
        <v>31</v>
      </c>
      <c r="C16" s="15">
        <v>1</v>
      </c>
      <c r="D16" s="16">
        <v>8</v>
      </c>
      <c r="E16" s="19">
        <v>1</v>
      </c>
      <c r="F16" s="19">
        <v>3</v>
      </c>
      <c r="G16" s="17">
        <v>4</v>
      </c>
      <c r="H16" s="16">
        <v>15</v>
      </c>
      <c r="I16" s="19">
        <v>6</v>
      </c>
      <c r="J16" s="19">
        <v>1</v>
      </c>
      <c r="K16" s="6">
        <f t="shared" si="0"/>
        <v>0.33333333333333331</v>
      </c>
      <c r="L16" s="16">
        <v>21</v>
      </c>
      <c r="M16" s="19">
        <v>8</v>
      </c>
      <c r="N16" s="19">
        <v>6</v>
      </c>
      <c r="O16" s="19">
        <v>4</v>
      </c>
      <c r="P16" s="19">
        <v>3</v>
      </c>
      <c r="Q16" s="18">
        <f t="shared" si="1"/>
        <v>1.9047619047619047</v>
      </c>
      <c r="R16" s="17">
        <v>6</v>
      </c>
      <c r="S16" s="16"/>
      <c r="T16" s="19"/>
      <c r="U16" s="17"/>
      <c r="V16" s="16"/>
      <c r="W16" s="19"/>
      <c r="X16" s="17"/>
    </row>
    <row r="17" spans="1:24" ht="15.6" customHeight="1" thickBot="1" x14ac:dyDescent="0.25">
      <c r="A17" s="29">
        <v>10</v>
      </c>
      <c r="B17" s="29" t="s">
        <v>32</v>
      </c>
      <c r="C17" s="15">
        <v>1</v>
      </c>
      <c r="D17" s="16">
        <v>4</v>
      </c>
      <c r="E17" s="19">
        <v>1</v>
      </c>
      <c r="F17" s="19">
        <v>2</v>
      </c>
      <c r="G17" s="17">
        <v>1</v>
      </c>
      <c r="H17" s="16">
        <v>9</v>
      </c>
      <c r="I17" s="19">
        <v>3</v>
      </c>
      <c r="J17" s="19">
        <v>1</v>
      </c>
      <c r="K17" s="6">
        <f t="shared" si="0"/>
        <v>0.22222222222222221</v>
      </c>
      <c r="L17" s="16"/>
      <c r="M17" s="19"/>
      <c r="N17" s="19"/>
      <c r="O17" s="19"/>
      <c r="P17" s="19"/>
      <c r="Q17" s="18" t="e">
        <f t="shared" si="1"/>
        <v>#DIV/0!</v>
      </c>
      <c r="R17" s="17"/>
      <c r="S17" s="16"/>
      <c r="T17" s="19"/>
      <c r="U17" s="17"/>
      <c r="V17" s="16"/>
      <c r="W17" s="19">
        <v>1</v>
      </c>
      <c r="X17" s="17">
        <v>2</v>
      </c>
    </row>
    <row r="18" spans="1:24" ht="15.6" customHeight="1" thickBot="1" x14ac:dyDescent="0.25">
      <c r="A18" s="29">
        <v>12</v>
      </c>
      <c r="B18" s="29" t="s">
        <v>33</v>
      </c>
      <c r="C18" s="15">
        <v>1</v>
      </c>
      <c r="D18" s="16">
        <v>11</v>
      </c>
      <c r="E18" s="19">
        <v>2</v>
      </c>
      <c r="F18" s="19"/>
      <c r="G18" s="17">
        <v>7</v>
      </c>
      <c r="H18" s="16">
        <v>12</v>
      </c>
      <c r="I18" s="19">
        <v>6</v>
      </c>
      <c r="J18" s="19">
        <v>1</v>
      </c>
      <c r="K18" s="6">
        <f t="shared" si="0"/>
        <v>0.41666666666666669</v>
      </c>
      <c r="L18" s="16"/>
      <c r="M18" s="19"/>
      <c r="N18" s="19"/>
      <c r="O18" s="19"/>
      <c r="P18" s="19"/>
      <c r="Q18" s="18" t="e">
        <f t="shared" si="1"/>
        <v>#DIV/0!</v>
      </c>
      <c r="R18" s="17">
        <v>3</v>
      </c>
      <c r="S18" s="16"/>
      <c r="T18" s="19"/>
      <c r="U18" s="17"/>
      <c r="V18" s="16"/>
      <c r="W18" s="19">
        <v>1</v>
      </c>
      <c r="X18" s="17"/>
    </row>
    <row r="19" spans="1:24" ht="15.6" customHeight="1" thickBot="1" x14ac:dyDescent="0.25">
      <c r="A19" s="29">
        <v>13</v>
      </c>
      <c r="B19" s="29" t="s">
        <v>34</v>
      </c>
      <c r="C19" s="15">
        <v>1</v>
      </c>
      <c r="D19" s="16"/>
      <c r="E19" s="19"/>
      <c r="F19" s="19"/>
      <c r="G19" s="17"/>
      <c r="H19" s="16">
        <v>6</v>
      </c>
      <c r="I19" s="19">
        <v>2</v>
      </c>
      <c r="J19" s="19">
        <v>2</v>
      </c>
      <c r="K19" s="6">
        <f t="shared" si="0"/>
        <v>0</v>
      </c>
      <c r="L19" s="16"/>
      <c r="M19" s="19"/>
      <c r="N19" s="19"/>
      <c r="O19" s="19"/>
      <c r="P19" s="19"/>
      <c r="Q19" s="18" t="e">
        <f t="shared" si="1"/>
        <v>#DIV/0!</v>
      </c>
      <c r="R19" s="17"/>
      <c r="S19" s="16"/>
      <c r="T19" s="19"/>
      <c r="U19" s="17"/>
      <c r="V19" s="16"/>
      <c r="W19" s="19"/>
      <c r="X19" s="17"/>
    </row>
    <row r="20" spans="1:24" ht="15.6" customHeight="1" thickBot="1" x14ac:dyDescent="0.25">
      <c r="A20" s="29">
        <v>14</v>
      </c>
      <c r="B20" s="29" t="s">
        <v>35</v>
      </c>
      <c r="C20" s="15">
        <v>1</v>
      </c>
      <c r="D20" s="16"/>
      <c r="E20" s="19"/>
      <c r="F20" s="19"/>
      <c r="G20" s="17"/>
      <c r="H20" s="16">
        <v>1</v>
      </c>
      <c r="I20" s="19"/>
      <c r="J20" s="19"/>
      <c r="K20" s="6">
        <f t="shared" si="0"/>
        <v>0</v>
      </c>
      <c r="L20" s="16"/>
      <c r="M20" s="19"/>
      <c r="N20" s="19"/>
      <c r="O20" s="19"/>
      <c r="P20" s="19"/>
      <c r="Q20" s="18" t="e">
        <f t="shared" si="1"/>
        <v>#DIV/0!</v>
      </c>
      <c r="R20" s="17"/>
      <c r="S20" s="16"/>
      <c r="T20" s="19"/>
      <c r="U20" s="17"/>
      <c r="V20" s="16"/>
      <c r="W20" s="19"/>
      <c r="X20" s="17"/>
    </row>
    <row r="21" spans="1:24" ht="15.6" customHeight="1" thickBot="1" x14ac:dyDescent="0.25">
      <c r="A21" s="29"/>
      <c r="B21" s="29"/>
      <c r="C21" s="15"/>
      <c r="D21" s="16"/>
      <c r="E21" s="19"/>
      <c r="F21" s="19"/>
      <c r="G21" s="17"/>
      <c r="H21" s="16"/>
      <c r="I21" s="19"/>
      <c r="J21" s="19"/>
      <c r="K21" s="6" t="e">
        <f t="shared" si="0"/>
        <v>#DIV/0!</v>
      </c>
      <c r="L21" s="16"/>
      <c r="M21" s="19"/>
      <c r="N21" s="19"/>
      <c r="O21" s="19"/>
      <c r="P21" s="19"/>
      <c r="Q21" s="18" t="e">
        <f t="shared" si="1"/>
        <v>#DIV/0!</v>
      </c>
      <c r="R21" s="17"/>
      <c r="S21" s="16"/>
      <c r="T21" s="19"/>
      <c r="U21" s="17"/>
      <c r="V21" s="16"/>
      <c r="W21" s="19"/>
      <c r="X21" s="17"/>
    </row>
    <row r="22" spans="1:24" ht="15.6" customHeight="1" thickBot="1" x14ac:dyDescent="0.25">
      <c r="A22" s="29"/>
      <c r="B22" s="29"/>
      <c r="C22" s="15"/>
      <c r="D22" s="16"/>
      <c r="E22" s="19"/>
      <c r="F22" s="19"/>
      <c r="G22" s="17"/>
      <c r="H22" s="16"/>
      <c r="I22" s="19"/>
      <c r="J22" s="19"/>
      <c r="K22" s="6" t="e">
        <f t="shared" si="0"/>
        <v>#DIV/0!</v>
      </c>
      <c r="L22" s="16"/>
      <c r="M22" s="19"/>
      <c r="N22" s="19"/>
      <c r="O22" s="19"/>
      <c r="P22" s="19"/>
      <c r="Q22" s="18" t="e">
        <f t="shared" si="1"/>
        <v>#DIV/0!</v>
      </c>
      <c r="R22" s="17"/>
      <c r="S22" s="16"/>
      <c r="T22" s="19"/>
      <c r="U22" s="17"/>
      <c r="V22" s="16"/>
      <c r="W22" s="19"/>
      <c r="X22" s="17"/>
    </row>
    <row r="23" spans="1:24" ht="15.6" customHeight="1" thickBot="1" x14ac:dyDescent="0.25">
      <c r="A23" s="39"/>
      <c r="B23" s="12"/>
      <c r="C23" s="12"/>
      <c r="D23" s="5"/>
      <c r="E23" s="24"/>
      <c r="F23" s="24"/>
      <c r="G23" s="6"/>
      <c r="H23" s="5"/>
      <c r="I23" s="24"/>
      <c r="J23" s="24"/>
      <c r="K23" s="6" t="e">
        <f t="shared" si="0"/>
        <v>#DIV/0!</v>
      </c>
      <c r="L23" s="5"/>
      <c r="M23" s="24"/>
      <c r="N23" s="24"/>
      <c r="O23" s="24"/>
      <c r="P23" s="24"/>
      <c r="Q23" s="18" t="e">
        <f t="shared" si="1"/>
        <v>#DIV/0!</v>
      </c>
      <c r="R23" s="6"/>
      <c r="S23" s="5"/>
      <c r="T23" s="24"/>
      <c r="U23" s="6"/>
      <c r="V23" s="5"/>
      <c r="W23" s="24"/>
      <c r="X23" s="6"/>
    </row>
    <row r="24" spans="1:24" ht="15.6" customHeight="1" thickBot="1" x14ac:dyDescent="0.25">
      <c r="A24" s="60" t="s">
        <v>23</v>
      </c>
      <c r="B24" s="61"/>
      <c r="C24" s="62"/>
      <c r="D24" s="25">
        <f t="shared" ref="D24:J24" si="2">SUM(D11:D23)</f>
        <v>50</v>
      </c>
      <c r="E24" s="25">
        <f t="shared" si="2"/>
        <v>9</v>
      </c>
      <c r="F24" s="25">
        <f t="shared" si="2"/>
        <v>10</v>
      </c>
      <c r="G24" s="25">
        <f t="shared" si="2"/>
        <v>28</v>
      </c>
      <c r="H24" s="25">
        <f t="shared" si="2"/>
        <v>74</v>
      </c>
      <c r="I24" s="25">
        <f t="shared" si="2"/>
        <v>27</v>
      </c>
      <c r="J24" s="25">
        <f t="shared" si="2"/>
        <v>10</v>
      </c>
      <c r="K24" s="6">
        <f t="shared" si="0"/>
        <v>0.22972972972972974</v>
      </c>
      <c r="L24" s="41">
        <f>SUM(L11:L23)</f>
        <v>33</v>
      </c>
      <c r="M24" s="41">
        <f>SUM(M11:M23)</f>
        <v>14</v>
      </c>
      <c r="N24" s="41">
        <f>SUM(N11:N23)</f>
        <v>10</v>
      </c>
      <c r="O24" s="41">
        <f>SUM(O11:O23)</f>
        <v>6</v>
      </c>
      <c r="P24" s="41">
        <f>SUM(P11:P23)</f>
        <v>3</v>
      </c>
      <c r="Q24" s="18">
        <f t="shared" si="1"/>
        <v>2.0606060606060606</v>
      </c>
      <c r="R24" s="42">
        <f>SUM(R11:R23)</f>
        <v>45</v>
      </c>
      <c r="S24" s="42">
        <f t="shared" ref="S24:X24" si="3">SUM(S11:S23)</f>
        <v>68</v>
      </c>
      <c r="T24" s="42">
        <f t="shared" si="3"/>
        <v>24</v>
      </c>
      <c r="U24" s="42">
        <f t="shared" si="3"/>
        <v>0</v>
      </c>
      <c r="V24" s="42">
        <f t="shared" si="3"/>
        <v>0</v>
      </c>
      <c r="W24" s="42">
        <f t="shared" si="3"/>
        <v>3</v>
      </c>
      <c r="X24" s="42">
        <f t="shared" si="3"/>
        <v>2</v>
      </c>
    </row>
    <row r="25" spans="1:24" ht="13.5" thickBot="1" x14ac:dyDescent="0.25"/>
    <row r="26" spans="1:24" ht="21" customHeight="1" thickBot="1" x14ac:dyDescent="0.25">
      <c r="B26" s="72" t="s">
        <v>19</v>
      </c>
      <c r="C26" s="73"/>
      <c r="D26" s="73"/>
      <c r="E26" s="74">
        <v>1</v>
      </c>
      <c r="F26" s="74"/>
      <c r="G26" s="74"/>
      <c r="H26" s="74">
        <v>2</v>
      </c>
      <c r="I26" s="74"/>
      <c r="J26" s="74"/>
      <c r="K26" s="74">
        <v>3</v>
      </c>
      <c r="L26" s="74"/>
      <c r="M26" s="74"/>
    </row>
    <row r="27" spans="1:24" ht="21" customHeight="1" thickBot="1" x14ac:dyDescent="0.25">
      <c r="B27" s="73" t="s">
        <v>24</v>
      </c>
      <c r="C27" s="73"/>
      <c r="D27" s="73"/>
      <c r="E27" s="73">
        <v>25</v>
      </c>
      <c r="F27" s="73"/>
      <c r="G27" s="73"/>
      <c r="H27" s="73">
        <v>26</v>
      </c>
      <c r="I27" s="73"/>
      <c r="J27" s="73"/>
      <c r="K27" s="73"/>
      <c r="L27" s="73"/>
      <c r="M27" s="73"/>
    </row>
    <row r="28" spans="1:24" ht="20.45" customHeight="1" thickBot="1" x14ac:dyDescent="0.25">
      <c r="B28" s="73" t="s">
        <v>67</v>
      </c>
      <c r="C28" s="73"/>
      <c r="D28" s="73"/>
      <c r="E28" s="73">
        <v>13</v>
      </c>
      <c r="F28" s="73"/>
      <c r="G28" s="73"/>
      <c r="H28" s="73">
        <v>24</v>
      </c>
      <c r="I28" s="73"/>
      <c r="J28" s="73"/>
      <c r="K28" s="73"/>
      <c r="L28" s="73"/>
      <c r="M28" s="73"/>
    </row>
    <row r="29" spans="1:24" ht="13.5" thickBot="1" x14ac:dyDescent="0.25"/>
    <row r="30" spans="1:24" x14ac:dyDescent="0.2">
      <c r="B30" s="57" t="s">
        <v>20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pans="1:24" ht="13.5" thickBot="1" x14ac:dyDescent="0.25">
      <c r="B31" s="50" t="s">
        <v>21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</sheetData>
  <mergeCells count="24">
    <mergeCell ref="K26:M26"/>
    <mergeCell ref="B26:D26"/>
    <mergeCell ref="H28:J28"/>
    <mergeCell ref="K28:M28"/>
    <mergeCell ref="B27:D27"/>
    <mergeCell ref="E27:G27"/>
    <mergeCell ref="H27:J27"/>
    <mergeCell ref="K27:M27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opLeftCell="A7" workbookViewId="0">
      <selection activeCell="J20" sqref="J20"/>
    </sheetView>
  </sheetViews>
  <sheetFormatPr defaultColWidth="8.85546875" defaultRowHeight="12.75" x14ac:dyDescent="0.2"/>
  <cols>
    <col min="1" max="1" width="4.28515625" style="40" customWidth="1"/>
    <col min="2" max="2" width="21.5703125" style="40" customWidth="1"/>
    <col min="3" max="3" width="3.42578125" style="40" customWidth="1"/>
    <col min="4" max="4" width="5" style="40" customWidth="1"/>
    <col min="5" max="5" width="4.140625" style="40" customWidth="1"/>
    <col min="6" max="6" width="3.7109375" style="40" customWidth="1"/>
    <col min="7" max="7" width="5.140625" style="40" customWidth="1"/>
    <col min="8" max="8" width="4.140625" style="40" customWidth="1"/>
    <col min="9" max="9" width="4" style="40" customWidth="1"/>
    <col min="10" max="10" width="4.140625" style="40" customWidth="1"/>
    <col min="11" max="11" width="4.85546875" style="40" customWidth="1"/>
    <col min="12" max="12" width="4.7109375" style="40" customWidth="1"/>
    <col min="13" max="13" width="3.5703125" style="40" customWidth="1"/>
    <col min="14" max="14" width="3.7109375" style="40" customWidth="1"/>
    <col min="15" max="16" width="3.28515625" style="40" customWidth="1"/>
    <col min="17" max="17" width="4.5703125" style="40" customWidth="1"/>
    <col min="18" max="19" width="4.42578125" style="40" customWidth="1"/>
    <col min="20" max="20" width="5.140625" style="40" customWidth="1"/>
    <col min="21" max="21" width="4.7109375" style="40" customWidth="1"/>
    <col min="22" max="22" width="5.28515625" style="40" customWidth="1"/>
    <col min="23" max="23" width="5.7109375" style="40" customWidth="1"/>
    <col min="24" max="24" width="6.140625" style="40" customWidth="1"/>
    <col min="25" max="16384" width="8.85546875" style="40"/>
  </cols>
  <sheetData>
    <row r="1" spans="1:24" ht="13.9" customHeight="1" x14ac:dyDescent="0.2">
      <c r="J1" s="2"/>
      <c r="N1" s="55" t="s">
        <v>70</v>
      </c>
      <c r="O1" s="55"/>
      <c r="P1" s="55"/>
      <c r="Q1" s="55"/>
      <c r="R1" s="55"/>
      <c r="S1" s="55"/>
      <c r="T1" s="55"/>
      <c r="U1" s="55"/>
      <c r="V1" s="55"/>
    </row>
    <row r="2" spans="1:24" ht="13.9" customHeight="1" x14ac:dyDescent="0.2">
      <c r="B2" s="55" t="s">
        <v>22</v>
      </c>
      <c r="C2" s="56"/>
      <c r="D2" s="56"/>
      <c r="E2" s="56"/>
      <c r="F2" s="56"/>
      <c r="G2" s="56"/>
      <c r="H2" s="56"/>
      <c r="I2" s="56"/>
      <c r="J2" s="56"/>
      <c r="K2" s="56"/>
      <c r="N2" s="55"/>
      <c r="O2" s="55"/>
      <c r="P2" s="55"/>
      <c r="Q2" s="55"/>
      <c r="R2" s="55"/>
      <c r="S2" s="55"/>
      <c r="T2" s="55"/>
      <c r="U2" s="55"/>
      <c r="V2" s="55"/>
    </row>
    <row r="3" spans="1:24" ht="13.9" customHeight="1" x14ac:dyDescent="0.2"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24" ht="12" customHeight="1" x14ac:dyDescent="0.2">
      <c r="B4" s="56"/>
      <c r="C4" s="56"/>
      <c r="D4" s="56"/>
      <c r="E4" s="56"/>
      <c r="F4" s="56"/>
      <c r="G4" s="56"/>
      <c r="H4" s="56"/>
      <c r="I4" s="56"/>
      <c r="J4" s="56"/>
      <c r="K4" s="56"/>
      <c r="M4" s="55" t="s">
        <v>71</v>
      </c>
      <c r="N4" s="56"/>
      <c r="O4" s="56"/>
      <c r="P4" s="56"/>
      <c r="Q4" s="56"/>
      <c r="R4" s="56"/>
      <c r="S4" s="56"/>
      <c r="T4" s="56"/>
      <c r="U4" s="56"/>
      <c r="V4" s="56"/>
      <c r="W4" s="56"/>
    </row>
    <row r="5" spans="1:24" ht="13.15" customHeight="1" x14ac:dyDescent="0.2"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4" ht="13.9" customHeight="1" x14ac:dyDescent="0.2">
      <c r="B6" s="55" t="s">
        <v>69</v>
      </c>
      <c r="C6" s="55"/>
      <c r="D6" s="55"/>
      <c r="E6" s="55"/>
      <c r="F6" s="55"/>
      <c r="G6" s="55"/>
      <c r="H6" s="55"/>
      <c r="I6" s="55"/>
      <c r="J6" s="55"/>
      <c r="K6" s="55"/>
    </row>
    <row r="7" spans="1:24" x14ac:dyDescent="0.2"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24" ht="13.5" thickBot="1" x14ac:dyDescent="0.25"/>
    <row r="9" spans="1:24" s="3" customFormat="1" ht="16.5" thickBot="1" x14ac:dyDescent="0.25">
      <c r="D9" s="65" t="s">
        <v>14</v>
      </c>
      <c r="E9" s="64"/>
      <c r="F9" s="64"/>
      <c r="G9" s="64"/>
      <c r="H9" s="65" t="s">
        <v>15</v>
      </c>
      <c r="I9" s="65"/>
      <c r="J9" s="65"/>
      <c r="K9" s="65"/>
      <c r="L9" s="69" t="s">
        <v>16</v>
      </c>
      <c r="M9" s="69"/>
      <c r="N9" s="69"/>
      <c r="O9" s="69"/>
      <c r="P9" s="69"/>
      <c r="Q9" s="69"/>
      <c r="R9" s="69"/>
      <c r="S9" s="69" t="s">
        <v>17</v>
      </c>
      <c r="T9" s="69"/>
      <c r="U9" s="69"/>
      <c r="V9" s="69" t="s">
        <v>18</v>
      </c>
      <c r="W9" s="64"/>
      <c r="X9" s="64"/>
    </row>
    <row r="10" spans="1:24" s="4" customFormat="1" ht="15.75" thickBot="1" x14ac:dyDescent="0.25">
      <c r="A10" s="8" t="s">
        <v>0</v>
      </c>
      <c r="B10" s="11" t="s">
        <v>1</v>
      </c>
      <c r="C10" s="11" t="s">
        <v>2</v>
      </c>
      <c r="D10" s="9" t="s">
        <v>3</v>
      </c>
      <c r="E10" s="20" t="s">
        <v>4</v>
      </c>
      <c r="F10" s="20" t="s">
        <v>5</v>
      </c>
      <c r="G10" s="10" t="s">
        <v>6</v>
      </c>
      <c r="H10" s="9" t="s">
        <v>3</v>
      </c>
      <c r="I10" s="20" t="s">
        <v>7</v>
      </c>
      <c r="J10" s="21" t="s">
        <v>5</v>
      </c>
      <c r="K10" s="10" t="s">
        <v>9</v>
      </c>
      <c r="L10" s="9" t="s">
        <v>3</v>
      </c>
      <c r="M10" s="20">
        <v>3</v>
      </c>
      <c r="N10" s="20">
        <v>2</v>
      </c>
      <c r="O10" s="20">
        <v>1</v>
      </c>
      <c r="P10" s="20">
        <v>0</v>
      </c>
      <c r="Q10" s="20" t="s">
        <v>10</v>
      </c>
      <c r="R10" s="10" t="s">
        <v>8</v>
      </c>
      <c r="S10" s="9" t="s">
        <v>3</v>
      </c>
      <c r="T10" s="20" t="s">
        <v>11</v>
      </c>
      <c r="U10" s="10" t="s">
        <v>5</v>
      </c>
      <c r="V10" s="9" t="s">
        <v>12</v>
      </c>
      <c r="W10" s="20" t="s">
        <v>13</v>
      </c>
      <c r="X10" s="10" t="s">
        <v>5</v>
      </c>
    </row>
    <row r="11" spans="1:24" ht="15.6" customHeight="1" thickBot="1" x14ac:dyDescent="0.25">
      <c r="A11" s="27">
        <v>1</v>
      </c>
      <c r="B11" s="28" t="s">
        <v>26</v>
      </c>
      <c r="C11" s="13">
        <v>1</v>
      </c>
      <c r="D11" s="5">
        <v>3</v>
      </c>
      <c r="E11" s="18"/>
      <c r="F11" s="18">
        <v>1</v>
      </c>
      <c r="G11" s="43">
        <v>0</v>
      </c>
      <c r="H11" s="5">
        <v>14</v>
      </c>
      <c r="I11" s="18">
        <v>5</v>
      </c>
      <c r="J11" s="18"/>
      <c r="K11" s="6">
        <f>(I11-J11)/H11</f>
        <v>0.35714285714285715</v>
      </c>
      <c r="L11" s="5"/>
      <c r="M11" s="18"/>
      <c r="N11" s="18"/>
      <c r="O11" s="18"/>
      <c r="P11" s="18"/>
      <c r="Q11" s="18" t="e">
        <f>((M11*3)+(N11*2)+(O11*1)+(P11*0))/L11</f>
        <v>#DIV/0!</v>
      </c>
      <c r="R11" s="6">
        <v>13</v>
      </c>
      <c r="S11" s="5"/>
      <c r="T11" s="18">
        <v>15</v>
      </c>
      <c r="U11" s="6">
        <v>4</v>
      </c>
      <c r="V11" s="5"/>
      <c r="W11" s="18">
        <v>1</v>
      </c>
      <c r="X11" s="6"/>
    </row>
    <row r="12" spans="1:24" ht="15.6" customHeight="1" thickBot="1" x14ac:dyDescent="0.25">
      <c r="A12" s="29">
        <v>2</v>
      </c>
      <c r="B12" s="29" t="s">
        <v>27</v>
      </c>
      <c r="C12" s="15">
        <v>1</v>
      </c>
      <c r="D12" s="16">
        <v>10</v>
      </c>
      <c r="E12" s="19">
        <v>2</v>
      </c>
      <c r="F12" s="19">
        <v>1</v>
      </c>
      <c r="G12" s="17">
        <v>6</v>
      </c>
      <c r="H12" s="16">
        <v>3</v>
      </c>
      <c r="I12" s="19"/>
      <c r="J12" s="19">
        <v>1</v>
      </c>
      <c r="K12" s="6">
        <f t="shared" ref="K12:K24" si="0">(I12-J12)/H12</f>
        <v>-0.33333333333333331</v>
      </c>
      <c r="L12" s="16">
        <v>14</v>
      </c>
      <c r="M12" s="19">
        <v>8</v>
      </c>
      <c r="N12" s="19">
        <v>3</v>
      </c>
      <c r="O12" s="19">
        <v>3</v>
      </c>
      <c r="P12" s="19"/>
      <c r="Q12" s="18">
        <f t="shared" ref="Q12:Q24" si="1">((M12*3)+(N12*2)+(O12*1)+(P12*0))/L12</f>
        <v>2.3571428571428572</v>
      </c>
      <c r="R12" s="17">
        <v>14</v>
      </c>
      <c r="S12" s="16"/>
      <c r="T12" s="19"/>
      <c r="U12" s="17"/>
      <c r="V12" s="16"/>
      <c r="W12" s="19"/>
      <c r="X12" s="17"/>
    </row>
    <row r="13" spans="1:24" ht="15.6" customHeight="1" thickBot="1" x14ac:dyDescent="0.25">
      <c r="A13" s="29">
        <v>3</v>
      </c>
      <c r="B13" s="29" t="s">
        <v>28</v>
      </c>
      <c r="C13" s="15">
        <v>1</v>
      </c>
      <c r="D13" s="16">
        <v>5</v>
      </c>
      <c r="E13" s="19">
        <v>1</v>
      </c>
      <c r="F13" s="19"/>
      <c r="G13" s="17">
        <v>3</v>
      </c>
      <c r="H13" s="16">
        <v>2</v>
      </c>
      <c r="I13" s="19"/>
      <c r="J13" s="19"/>
      <c r="K13" s="6">
        <f t="shared" si="0"/>
        <v>0</v>
      </c>
      <c r="L13" s="16"/>
      <c r="M13" s="19"/>
      <c r="N13" s="19"/>
      <c r="O13" s="19"/>
      <c r="P13" s="19"/>
      <c r="Q13" s="18" t="e">
        <f t="shared" si="1"/>
        <v>#DIV/0!</v>
      </c>
      <c r="R13" s="17">
        <v>12</v>
      </c>
      <c r="S13" s="16"/>
      <c r="T13" s="19"/>
      <c r="U13" s="17"/>
      <c r="V13" s="16"/>
      <c r="W13" s="19"/>
      <c r="X13" s="17"/>
    </row>
    <row r="14" spans="1:24" ht="15.6" customHeight="1" thickBot="1" x14ac:dyDescent="0.25">
      <c r="A14" s="29">
        <v>6</v>
      </c>
      <c r="B14" s="29" t="s">
        <v>29</v>
      </c>
      <c r="C14" s="15">
        <v>1</v>
      </c>
      <c r="D14" s="16"/>
      <c r="E14" s="19"/>
      <c r="F14" s="19"/>
      <c r="G14" s="17"/>
      <c r="H14" s="16"/>
      <c r="I14" s="19"/>
      <c r="J14" s="19"/>
      <c r="K14" s="6" t="e">
        <f t="shared" si="0"/>
        <v>#DIV/0!</v>
      </c>
      <c r="L14" s="16"/>
      <c r="M14" s="19"/>
      <c r="N14" s="19"/>
      <c r="O14" s="19"/>
      <c r="P14" s="19"/>
      <c r="Q14" s="18" t="e">
        <f t="shared" si="1"/>
        <v>#DIV/0!</v>
      </c>
      <c r="R14" s="17">
        <v>5</v>
      </c>
      <c r="S14" s="16"/>
      <c r="T14" s="19"/>
      <c r="U14" s="17"/>
      <c r="V14" s="16"/>
      <c r="W14" s="19"/>
      <c r="X14" s="17"/>
    </row>
    <row r="15" spans="1:24" ht="15.6" customHeight="1" thickBot="1" x14ac:dyDescent="0.25">
      <c r="A15" s="29">
        <v>7</v>
      </c>
      <c r="B15" s="29" t="s">
        <v>30</v>
      </c>
      <c r="C15" s="15">
        <v>1</v>
      </c>
      <c r="D15" s="16"/>
      <c r="E15" s="19"/>
      <c r="F15" s="19"/>
      <c r="G15" s="17"/>
      <c r="H15" s="16">
        <v>16</v>
      </c>
      <c r="I15" s="19">
        <v>1</v>
      </c>
      <c r="J15" s="19">
        <v>3</v>
      </c>
      <c r="K15" s="6">
        <f t="shared" si="0"/>
        <v>-0.125</v>
      </c>
      <c r="L15" s="16"/>
      <c r="M15" s="19"/>
      <c r="N15" s="19"/>
      <c r="O15" s="19"/>
      <c r="P15" s="19"/>
      <c r="Q15" s="18" t="e">
        <f t="shared" si="1"/>
        <v>#DIV/0!</v>
      </c>
      <c r="R15" s="17"/>
      <c r="S15" s="16"/>
      <c r="T15" s="19"/>
      <c r="U15" s="17"/>
      <c r="V15" s="16"/>
      <c r="W15" s="19">
        <v>1</v>
      </c>
      <c r="X15" s="17"/>
    </row>
    <row r="16" spans="1:24" ht="15.6" customHeight="1" thickBot="1" x14ac:dyDescent="0.25">
      <c r="A16" s="29">
        <v>8</v>
      </c>
      <c r="B16" s="29" t="s">
        <v>31</v>
      </c>
      <c r="C16" s="15">
        <v>1</v>
      </c>
      <c r="D16" s="16">
        <v>6</v>
      </c>
      <c r="E16" s="19">
        <v>2</v>
      </c>
      <c r="F16" s="19">
        <v>1</v>
      </c>
      <c r="G16" s="17">
        <v>3</v>
      </c>
      <c r="H16" s="16">
        <v>18</v>
      </c>
      <c r="I16" s="19">
        <v>4</v>
      </c>
      <c r="J16" s="19">
        <v>3</v>
      </c>
      <c r="K16" s="6">
        <f t="shared" si="0"/>
        <v>5.5555555555555552E-2</v>
      </c>
      <c r="L16" s="16">
        <v>21</v>
      </c>
      <c r="M16" s="19">
        <v>7</v>
      </c>
      <c r="N16" s="19">
        <v>7</v>
      </c>
      <c r="O16" s="19">
        <v>5</v>
      </c>
      <c r="P16" s="19">
        <v>2</v>
      </c>
      <c r="Q16" s="18">
        <f t="shared" si="1"/>
        <v>1.9047619047619047</v>
      </c>
      <c r="R16" s="17">
        <v>12</v>
      </c>
      <c r="S16" s="16"/>
      <c r="T16" s="19"/>
      <c r="U16" s="17"/>
      <c r="V16" s="16"/>
      <c r="W16" s="19"/>
      <c r="X16" s="17">
        <v>2</v>
      </c>
    </row>
    <row r="17" spans="1:24" ht="15.6" customHeight="1" thickBot="1" x14ac:dyDescent="0.25">
      <c r="A17" s="29">
        <v>10</v>
      </c>
      <c r="B17" s="29" t="s">
        <v>32</v>
      </c>
      <c r="C17" s="15">
        <v>1</v>
      </c>
      <c r="D17" s="16">
        <v>8</v>
      </c>
      <c r="E17" s="19"/>
      <c r="F17" s="19">
        <v>2</v>
      </c>
      <c r="G17" s="17">
        <v>5</v>
      </c>
      <c r="H17" s="16">
        <v>16</v>
      </c>
      <c r="I17" s="19">
        <v>5</v>
      </c>
      <c r="J17" s="19">
        <v>3</v>
      </c>
      <c r="K17" s="6">
        <f t="shared" si="0"/>
        <v>0.125</v>
      </c>
      <c r="L17" s="16"/>
      <c r="M17" s="19"/>
      <c r="N17" s="19"/>
      <c r="O17" s="19"/>
      <c r="P17" s="19"/>
      <c r="Q17" s="18" t="e">
        <f t="shared" si="1"/>
        <v>#DIV/0!</v>
      </c>
      <c r="R17" s="17">
        <v>3</v>
      </c>
      <c r="S17" s="16"/>
      <c r="T17" s="19"/>
      <c r="U17" s="17"/>
      <c r="V17" s="16"/>
      <c r="W17" s="19">
        <v>1</v>
      </c>
      <c r="X17" s="17"/>
    </row>
    <row r="18" spans="1:24" ht="15.6" customHeight="1" thickBot="1" x14ac:dyDescent="0.25">
      <c r="A18" s="29">
        <v>12</v>
      </c>
      <c r="B18" s="29" t="s">
        <v>33</v>
      </c>
      <c r="C18" s="15">
        <v>1</v>
      </c>
      <c r="D18" s="16">
        <v>17</v>
      </c>
      <c r="E18" s="19">
        <v>2</v>
      </c>
      <c r="F18" s="19"/>
      <c r="G18" s="17">
        <v>14</v>
      </c>
      <c r="H18" s="16">
        <v>8</v>
      </c>
      <c r="I18" s="19">
        <v>2</v>
      </c>
      <c r="J18" s="19">
        <v>2</v>
      </c>
      <c r="K18" s="6">
        <f t="shared" si="0"/>
        <v>0</v>
      </c>
      <c r="L18" s="16"/>
      <c r="M18" s="19"/>
      <c r="N18" s="19"/>
      <c r="O18" s="19"/>
      <c r="P18" s="19"/>
      <c r="Q18" s="18" t="e">
        <f t="shared" si="1"/>
        <v>#DIV/0!</v>
      </c>
      <c r="R18" s="17">
        <v>4</v>
      </c>
      <c r="S18" s="16"/>
      <c r="T18" s="19"/>
      <c r="U18" s="17"/>
      <c r="V18" s="16"/>
      <c r="W18" s="19">
        <v>2</v>
      </c>
      <c r="X18" s="17"/>
    </row>
    <row r="19" spans="1:24" ht="15.6" customHeight="1" thickBot="1" x14ac:dyDescent="0.25">
      <c r="A19" s="29">
        <v>13</v>
      </c>
      <c r="B19" s="29" t="s">
        <v>34</v>
      </c>
      <c r="C19" s="15">
        <v>1</v>
      </c>
      <c r="D19" s="16"/>
      <c r="E19" s="19"/>
      <c r="F19" s="19"/>
      <c r="G19" s="17"/>
      <c r="H19" s="16">
        <v>9</v>
      </c>
      <c r="I19" s="19">
        <v>4</v>
      </c>
      <c r="J19" s="19">
        <v>1</v>
      </c>
      <c r="K19" s="6">
        <f t="shared" si="0"/>
        <v>0.33333333333333331</v>
      </c>
      <c r="L19" s="16"/>
      <c r="M19" s="19"/>
      <c r="N19" s="19"/>
      <c r="O19" s="19"/>
      <c r="P19" s="19"/>
      <c r="Q19" s="18" t="e">
        <f t="shared" si="1"/>
        <v>#DIV/0!</v>
      </c>
      <c r="R19" s="17"/>
      <c r="S19" s="16"/>
      <c r="T19" s="19"/>
      <c r="U19" s="17"/>
      <c r="V19" s="16"/>
      <c r="W19" s="19">
        <v>4</v>
      </c>
      <c r="X19" s="17"/>
    </row>
    <row r="20" spans="1:24" ht="15.6" customHeight="1" thickBot="1" x14ac:dyDescent="0.25">
      <c r="A20" s="29">
        <v>14</v>
      </c>
      <c r="B20" s="29" t="s">
        <v>35</v>
      </c>
      <c r="C20" s="15"/>
      <c r="D20" s="16"/>
      <c r="E20" s="19"/>
      <c r="F20" s="19"/>
      <c r="G20" s="17"/>
      <c r="H20" s="16"/>
      <c r="I20" s="19"/>
      <c r="J20" s="19"/>
      <c r="K20" s="6" t="e">
        <f t="shared" si="0"/>
        <v>#DIV/0!</v>
      </c>
      <c r="L20" s="16"/>
      <c r="M20" s="19"/>
      <c r="N20" s="19"/>
      <c r="O20" s="19"/>
      <c r="P20" s="19"/>
      <c r="Q20" s="18" t="e">
        <f t="shared" si="1"/>
        <v>#DIV/0!</v>
      </c>
      <c r="R20" s="17"/>
      <c r="S20" s="16"/>
      <c r="T20" s="19"/>
      <c r="U20" s="17"/>
      <c r="V20" s="16"/>
      <c r="W20" s="19"/>
      <c r="X20" s="17"/>
    </row>
    <row r="21" spans="1:24" ht="15.6" customHeight="1" thickBot="1" x14ac:dyDescent="0.25">
      <c r="A21" s="29"/>
      <c r="B21" s="29"/>
      <c r="C21" s="15"/>
      <c r="D21" s="16"/>
      <c r="E21" s="19"/>
      <c r="F21" s="19"/>
      <c r="G21" s="17"/>
      <c r="H21" s="16"/>
      <c r="I21" s="19"/>
      <c r="J21" s="19"/>
      <c r="K21" s="6" t="e">
        <f t="shared" si="0"/>
        <v>#DIV/0!</v>
      </c>
      <c r="L21" s="16"/>
      <c r="M21" s="19"/>
      <c r="N21" s="19"/>
      <c r="O21" s="19"/>
      <c r="P21" s="19"/>
      <c r="Q21" s="18" t="e">
        <f t="shared" si="1"/>
        <v>#DIV/0!</v>
      </c>
      <c r="R21" s="17"/>
      <c r="S21" s="16"/>
      <c r="T21" s="19"/>
      <c r="U21" s="17"/>
      <c r="V21" s="16"/>
      <c r="W21" s="19"/>
      <c r="X21" s="17"/>
    </row>
    <row r="22" spans="1:24" ht="15.6" customHeight="1" thickBot="1" x14ac:dyDescent="0.25">
      <c r="A22" s="29"/>
      <c r="B22" s="29"/>
      <c r="C22" s="15"/>
      <c r="D22" s="16"/>
      <c r="E22" s="19"/>
      <c r="F22" s="19"/>
      <c r="G22" s="17"/>
      <c r="H22" s="16"/>
      <c r="I22" s="19"/>
      <c r="J22" s="19"/>
      <c r="K22" s="6" t="e">
        <f t="shared" si="0"/>
        <v>#DIV/0!</v>
      </c>
      <c r="L22" s="16"/>
      <c r="M22" s="19"/>
      <c r="N22" s="19"/>
      <c r="O22" s="19"/>
      <c r="P22" s="19"/>
      <c r="Q22" s="18" t="e">
        <f t="shared" si="1"/>
        <v>#DIV/0!</v>
      </c>
      <c r="R22" s="17"/>
      <c r="S22" s="16"/>
      <c r="T22" s="19"/>
      <c r="U22" s="17"/>
      <c r="V22" s="16"/>
      <c r="W22" s="19"/>
      <c r="X22" s="17"/>
    </row>
    <row r="23" spans="1:24" ht="15.6" customHeight="1" thickBot="1" x14ac:dyDescent="0.25">
      <c r="A23" s="39"/>
      <c r="B23" s="12"/>
      <c r="C23" s="12"/>
      <c r="D23" s="5"/>
      <c r="E23" s="24"/>
      <c r="F23" s="24"/>
      <c r="G23" s="6"/>
      <c r="H23" s="5"/>
      <c r="I23" s="24"/>
      <c r="J23" s="24"/>
      <c r="K23" s="6" t="e">
        <f t="shared" si="0"/>
        <v>#DIV/0!</v>
      </c>
      <c r="L23" s="5"/>
      <c r="M23" s="24"/>
      <c r="N23" s="24"/>
      <c r="O23" s="24"/>
      <c r="P23" s="24"/>
      <c r="Q23" s="18" t="e">
        <f t="shared" si="1"/>
        <v>#DIV/0!</v>
      </c>
      <c r="R23" s="6"/>
      <c r="S23" s="5"/>
      <c r="T23" s="24"/>
      <c r="U23" s="6"/>
      <c r="V23" s="5"/>
      <c r="W23" s="24"/>
      <c r="X23" s="6"/>
    </row>
    <row r="24" spans="1:24" ht="15.6" customHeight="1" thickBot="1" x14ac:dyDescent="0.25">
      <c r="A24" s="60" t="s">
        <v>23</v>
      </c>
      <c r="B24" s="61"/>
      <c r="C24" s="62"/>
      <c r="D24" s="25">
        <f t="shared" ref="D24:J24" si="2">SUM(D11:D23)</f>
        <v>49</v>
      </c>
      <c r="E24" s="25">
        <f t="shared" si="2"/>
        <v>7</v>
      </c>
      <c r="F24" s="25">
        <f t="shared" si="2"/>
        <v>5</v>
      </c>
      <c r="G24" s="25">
        <f t="shared" si="2"/>
        <v>31</v>
      </c>
      <c r="H24" s="25">
        <f t="shared" si="2"/>
        <v>86</v>
      </c>
      <c r="I24" s="25">
        <f t="shared" si="2"/>
        <v>21</v>
      </c>
      <c r="J24" s="25">
        <f t="shared" si="2"/>
        <v>13</v>
      </c>
      <c r="K24" s="6">
        <f t="shared" si="0"/>
        <v>9.3023255813953487E-2</v>
      </c>
      <c r="L24" s="41">
        <f>SUM(L11:L23)</f>
        <v>35</v>
      </c>
      <c r="M24" s="41">
        <f>SUM(M11:M23)</f>
        <v>15</v>
      </c>
      <c r="N24" s="41">
        <f>SUM(N11:N23)</f>
        <v>10</v>
      </c>
      <c r="O24" s="41">
        <f>SUM(O11:O23)</f>
        <v>8</v>
      </c>
      <c r="P24" s="41">
        <f>SUM(P11:P23)</f>
        <v>2</v>
      </c>
      <c r="Q24" s="18">
        <f t="shared" si="1"/>
        <v>2.0857142857142859</v>
      </c>
      <c r="R24" s="42">
        <f>SUM(R11:R23)</f>
        <v>63</v>
      </c>
      <c r="S24" s="42">
        <f t="shared" ref="S24:X24" si="3">SUM(S11:S23)</f>
        <v>0</v>
      </c>
      <c r="T24" s="42">
        <f t="shared" si="3"/>
        <v>15</v>
      </c>
      <c r="U24" s="42">
        <f t="shared" si="3"/>
        <v>4</v>
      </c>
      <c r="V24" s="42">
        <f t="shared" si="3"/>
        <v>0</v>
      </c>
      <c r="W24" s="42">
        <f t="shared" si="3"/>
        <v>9</v>
      </c>
      <c r="X24" s="42">
        <f t="shared" si="3"/>
        <v>2</v>
      </c>
    </row>
    <row r="25" spans="1:24" ht="13.5" thickBot="1" x14ac:dyDescent="0.25"/>
    <row r="26" spans="1:24" ht="21" customHeight="1" thickBot="1" x14ac:dyDescent="0.25">
      <c r="B26" s="72" t="s">
        <v>19</v>
      </c>
      <c r="C26" s="73"/>
      <c r="D26" s="73"/>
      <c r="E26" s="74">
        <v>1</v>
      </c>
      <c r="F26" s="74"/>
      <c r="G26" s="74"/>
      <c r="H26" s="74">
        <v>2</v>
      </c>
      <c r="I26" s="74"/>
      <c r="J26" s="74"/>
      <c r="K26" s="74">
        <v>3</v>
      </c>
      <c r="L26" s="74"/>
      <c r="M26" s="74"/>
    </row>
    <row r="27" spans="1:24" ht="21" customHeight="1" thickBot="1" x14ac:dyDescent="0.25">
      <c r="B27" s="73" t="s">
        <v>24</v>
      </c>
      <c r="C27" s="73"/>
      <c r="D27" s="73"/>
      <c r="E27" s="73">
        <v>25</v>
      </c>
      <c r="F27" s="73"/>
      <c r="G27" s="73"/>
      <c r="H27" s="73">
        <v>25</v>
      </c>
      <c r="I27" s="73"/>
      <c r="J27" s="73"/>
      <c r="K27" s="73"/>
      <c r="L27" s="73"/>
      <c r="M27" s="73"/>
    </row>
    <row r="28" spans="1:24" ht="20.45" customHeight="1" thickBot="1" x14ac:dyDescent="0.25">
      <c r="B28" s="73" t="s">
        <v>68</v>
      </c>
      <c r="C28" s="73"/>
      <c r="D28" s="73"/>
      <c r="E28" s="73">
        <v>18</v>
      </c>
      <c r="F28" s="73"/>
      <c r="G28" s="73"/>
      <c r="H28" s="73">
        <v>20</v>
      </c>
      <c r="I28" s="73"/>
      <c r="J28" s="73"/>
      <c r="K28" s="73"/>
      <c r="L28" s="73"/>
      <c r="M28" s="73"/>
    </row>
    <row r="29" spans="1:24" ht="13.5" thickBot="1" x14ac:dyDescent="0.25"/>
    <row r="30" spans="1:24" x14ac:dyDescent="0.2">
      <c r="B30" s="57" t="s">
        <v>20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pans="1:24" ht="13.5" thickBot="1" x14ac:dyDescent="0.25">
      <c r="B31" s="50" t="s">
        <v>21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</sheetData>
  <mergeCells count="24">
    <mergeCell ref="K26:M26"/>
    <mergeCell ref="B26:D26"/>
    <mergeCell ref="H28:J28"/>
    <mergeCell ref="K28:M28"/>
    <mergeCell ref="B27:D27"/>
    <mergeCell ref="E27:G27"/>
    <mergeCell ref="H27:J27"/>
    <mergeCell ref="K27:M27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sqref="A1:XFD1048576"/>
    </sheetView>
  </sheetViews>
  <sheetFormatPr defaultColWidth="8.85546875" defaultRowHeight="12.75" x14ac:dyDescent="0.2"/>
  <cols>
    <col min="1" max="1" width="4.28515625" style="40" customWidth="1"/>
    <col min="2" max="2" width="21.5703125" style="40" customWidth="1"/>
    <col min="3" max="3" width="3.42578125" style="40" customWidth="1"/>
    <col min="4" max="4" width="5" style="40" customWidth="1"/>
    <col min="5" max="5" width="4.140625" style="40" customWidth="1"/>
    <col min="6" max="6" width="3.7109375" style="40" customWidth="1"/>
    <col min="7" max="7" width="5.140625" style="40" customWidth="1"/>
    <col min="8" max="8" width="4.140625" style="40" customWidth="1"/>
    <col min="9" max="9" width="4" style="40" customWidth="1"/>
    <col min="10" max="10" width="4.140625" style="40" customWidth="1"/>
    <col min="11" max="11" width="4.85546875" style="40" customWidth="1"/>
    <col min="12" max="12" width="4.7109375" style="40" customWidth="1"/>
    <col min="13" max="13" width="3.5703125" style="40" customWidth="1"/>
    <col min="14" max="14" width="3.7109375" style="40" customWidth="1"/>
    <col min="15" max="16" width="3.28515625" style="40" customWidth="1"/>
    <col min="17" max="17" width="4.5703125" style="40" customWidth="1"/>
    <col min="18" max="19" width="4.42578125" style="40" customWidth="1"/>
    <col min="20" max="20" width="5.140625" style="40" customWidth="1"/>
    <col min="21" max="21" width="4.7109375" style="40" customWidth="1"/>
    <col min="22" max="22" width="5.28515625" style="40" customWidth="1"/>
    <col min="23" max="23" width="5.7109375" style="40" customWidth="1"/>
    <col min="24" max="24" width="6.140625" style="40" customWidth="1"/>
    <col min="25" max="16384" width="8.85546875" style="40"/>
  </cols>
  <sheetData>
    <row r="1" spans="1:24" ht="13.9" customHeight="1" x14ac:dyDescent="0.2">
      <c r="J1" s="2"/>
      <c r="N1" s="55" t="s">
        <v>73</v>
      </c>
      <c r="O1" s="55"/>
      <c r="P1" s="55"/>
      <c r="Q1" s="55"/>
      <c r="R1" s="55"/>
      <c r="S1" s="55"/>
      <c r="T1" s="55"/>
      <c r="U1" s="55"/>
      <c r="V1" s="55"/>
    </row>
    <row r="2" spans="1:24" ht="13.9" customHeight="1" x14ac:dyDescent="0.2">
      <c r="B2" s="55" t="s">
        <v>22</v>
      </c>
      <c r="C2" s="56"/>
      <c r="D2" s="56"/>
      <c r="E2" s="56"/>
      <c r="F2" s="56"/>
      <c r="G2" s="56"/>
      <c r="H2" s="56"/>
      <c r="I2" s="56"/>
      <c r="J2" s="56"/>
      <c r="K2" s="56"/>
      <c r="N2" s="55"/>
      <c r="O2" s="55"/>
      <c r="P2" s="55"/>
      <c r="Q2" s="55"/>
      <c r="R2" s="55"/>
      <c r="S2" s="55"/>
      <c r="T2" s="55"/>
      <c r="U2" s="55"/>
      <c r="V2" s="55"/>
    </row>
    <row r="3" spans="1:24" ht="13.9" customHeight="1" x14ac:dyDescent="0.2"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24" ht="12" customHeight="1" x14ac:dyDescent="0.2">
      <c r="B4" s="56"/>
      <c r="C4" s="56"/>
      <c r="D4" s="56"/>
      <c r="E4" s="56"/>
      <c r="F4" s="56"/>
      <c r="G4" s="56"/>
      <c r="H4" s="56"/>
      <c r="I4" s="56"/>
      <c r="J4" s="56"/>
      <c r="K4" s="56"/>
      <c r="M4" s="55" t="s">
        <v>74</v>
      </c>
      <c r="N4" s="56"/>
      <c r="O4" s="56"/>
      <c r="P4" s="56"/>
      <c r="Q4" s="56"/>
      <c r="R4" s="56"/>
      <c r="S4" s="56"/>
      <c r="T4" s="56"/>
      <c r="U4" s="56"/>
      <c r="V4" s="56"/>
      <c r="W4" s="56"/>
    </row>
    <row r="5" spans="1:24" ht="13.15" customHeight="1" x14ac:dyDescent="0.2"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4" ht="13.9" customHeight="1" x14ac:dyDescent="0.2">
      <c r="B6" s="55" t="s">
        <v>72</v>
      </c>
      <c r="C6" s="55"/>
      <c r="D6" s="55"/>
      <c r="E6" s="55"/>
      <c r="F6" s="55"/>
      <c r="G6" s="55"/>
      <c r="H6" s="55"/>
      <c r="I6" s="55"/>
      <c r="J6" s="55"/>
      <c r="K6" s="55"/>
    </row>
    <row r="7" spans="1:24" x14ac:dyDescent="0.2"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24" ht="13.5" thickBot="1" x14ac:dyDescent="0.25"/>
    <row r="9" spans="1:24" s="3" customFormat="1" ht="16.5" thickBot="1" x14ac:dyDescent="0.25">
      <c r="D9" s="65" t="s">
        <v>14</v>
      </c>
      <c r="E9" s="64"/>
      <c r="F9" s="64"/>
      <c r="G9" s="64"/>
      <c r="H9" s="65" t="s">
        <v>15</v>
      </c>
      <c r="I9" s="65"/>
      <c r="J9" s="65"/>
      <c r="K9" s="65"/>
      <c r="L9" s="69" t="s">
        <v>16</v>
      </c>
      <c r="M9" s="69"/>
      <c r="N9" s="69"/>
      <c r="O9" s="69"/>
      <c r="P9" s="69"/>
      <c r="Q9" s="69"/>
      <c r="R9" s="69"/>
      <c r="S9" s="69" t="s">
        <v>17</v>
      </c>
      <c r="T9" s="69"/>
      <c r="U9" s="69"/>
      <c r="V9" s="69" t="s">
        <v>18</v>
      </c>
      <c r="W9" s="64"/>
      <c r="X9" s="64"/>
    </row>
    <row r="10" spans="1:24" s="4" customFormat="1" ht="15.75" thickBot="1" x14ac:dyDescent="0.25">
      <c r="A10" s="8" t="s">
        <v>0</v>
      </c>
      <c r="B10" s="11" t="s">
        <v>1</v>
      </c>
      <c r="C10" s="11" t="s">
        <v>2</v>
      </c>
      <c r="D10" s="9" t="s">
        <v>3</v>
      </c>
      <c r="E10" s="20" t="s">
        <v>4</v>
      </c>
      <c r="F10" s="20" t="s">
        <v>5</v>
      </c>
      <c r="G10" s="10" t="s">
        <v>6</v>
      </c>
      <c r="H10" s="9" t="s">
        <v>3</v>
      </c>
      <c r="I10" s="20" t="s">
        <v>7</v>
      </c>
      <c r="J10" s="21" t="s">
        <v>5</v>
      </c>
      <c r="K10" s="10" t="s">
        <v>9</v>
      </c>
      <c r="L10" s="9" t="s">
        <v>3</v>
      </c>
      <c r="M10" s="20">
        <v>3</v>
      </c>
      <c r="N10" s="20">
        <v>2</v>
      </c>
      <c r="O10" s="20">
        <v>1</v>
      </c>
      <c r="P10" s="20">
        <v>0</v>
      </c>
      <c r="Q10" s="20" t="s">
        <v>10</v>
      </c>
      <c r="R10" s="10" t="s">
        <v>8</v>
      </c>
      <c r="S10" s="9" t="s">
        <v>3</v>
      </c>
      <c r="T10" s="20" t="s">
        <v>11</v>
      </c>
      <c r="U10" s="10" t="s">
        <v>5</v>
      </c>
      <c r="V10" s="9" t="s">
        <v>12</v>
      </c>
      <c r="W10" s="20" t="s">
        <v>13</v>
      </c>
      <c r="X10" s="10" t="s">
        <v>5</v>
      </c>
    </row>
    <row r="11" spans="1:24" ht="15.6" customHeight="1" thickBot="1" x14ac:dyDescent="0.25">
      <c r="A11" s="27">
        <v>1</v>
      </c>
      <c r="B11" s="28" t="s">
        <v>26</v>
      </c>
      <c r="C11" s="13">
        <v>1</v>
      </c>
      <c r="D11" s="5">
        <v>9</v>
      </c>
      <c r="E11" s="18">
        <v>4</v>
      </c>
      <c r="F11" s="18">
        <v>2</v>
      </c>
      <c r="G11" s="43">
        <v>7</v>
      </c>
      <c r="H11" s="5">
        <v>5</v>
      </c>
      <c r="I11" s="18">
        <v>2</v>
      </c>
      <c r="J11" s="18"/>
      <c r="K11" s="6">
        <f>(I11-J11)/H11</f>
        <v>0.4</v>
      </c>
      <c r="L11" s="5"/>
      <c r="M11" s="18"/>
      <c r="N11" s="18"/>
      <c r="O11" s="18"/>
      <c r="P11" s="18"/>
      <c r="Q11" s="18" t="e">
        <f>((M11*3)+(N11*2)+(O11*1)+(P11*0))/L11</f>
        <v>#DIV/0!</v>
      </c>
      <c r="R11" s="6">
        <v>1</v>
      </c>
      <c r="S11" s="5">
        <v>48</v>
      </c>
      <c r="T11" s="18">
        <v>14</v>
      </c>
      <c r="U11" s="6">
        <v>1</v>
      </c>
      <c r="V11" s="5"/>
      <c r="W11" s="18"/>
      <c r="X11" s="6"/>
    </row>
    <row r="12" spans="1:24" ht="15.6" customHeight="1" thickBot="1" x14ac:dyDescent="0.25">
      <c r="A12" s="29">
        <v>2</v>
      </c>
      <c r="B12" s="29" t="s">
        <v>27</v>
      </c>
      <c r="C12" s="15">
        <v>1</v>
      </c>
      <c r="D12" s="16">
        <v>7</v>
      </c>
      <c r="E12" s="19">
        <v>4</v>
      </c>
      <c r="F12" s="19">
        <v>1</v>
      </c>
      <c r="G12" s="17">
        <v>4</v>
      </c>
      <c r="H12" s="16">
        <v>2</v>
      </c>
      <c r="I12" s="19"/>
      <c r="J12" s="19">
        <v>1</v>
      </c>
      <c r="K12" s="6">
        <f t="shared" ref="K12:K24" si="0">(I12-J12)/H12</f>
        <v>-0.5</v>
      </c>
      <c r="L12" s="16">
        <v>10</v>
      </c>
      <c r="M12" s="19">
        <v>6</v>
      </c>
      <c r="N12" s="19">
        <v>2</v>
      </c>
      <c r="O12" s="19"/>
      <c r="P12" s="19">
        <v>2</v>
      </c>
      <c r="Q12" s="18">
        <f t="shared" ref="Q12:Q24" si="1">((M12*3)+(N12*2)+(O12*1)+(P12*0))/L12</f>
        <v>2.2000000000000002</v>
      </c>
      <c r="R12" s="17">
        <v>12</v>
      </c>
      <c r="S12" s="16"/>
      <c r="T12" s="19"/>
      <c r="U12" s="17"/>
      <c r="V12" s="16"/>
      <c r="W12" s="19"/>
      <c r="X12" s="17"/>
    </row>
    <row r="13" spans="1:24" ht="15.6" customHeight="1" thickBot="1" x14ac:dyDescent="0.25">
      <c r="A13" s="29">
        <v>3</v>
      </c>
      <c r="B13" s="29" t="s">
        <v>28</v>
      </c>
      <c r="C13" s="15">
        <v>1</v>
      </c>
      <c r="D13" s="16">
        <v>4</v>
      </c>
      <c r="E13" s="19">
        <v>1</v>
      </c>
      <c r="F13" s="19"/>
      <c r="G13" s="17">
        <v>3</v>
      </c>
      <c r="H13" s="16"/>
      <c r="I13" s="19"/>
      <c r="J13" s="19"/>
      <c r="K13" s="6" t="e">
        <f t="shared" si="0"/>
        <v>#DIV/0!</v>
      </c>
      <c r="L13" s="16"/>
      <c r="M13" s="19"/>
      <c r="N13" s="19"/>
      <c r="O13" s="19"/>
      <c r="P13" s="19"/>
      <c r="Q13" s="18" t="e">
        <f t="shared" si="1"/>
        <v>#DIV/0!</v>
      </c>
      <c r="R13" s="17">
        <v>5</v>
      </c>
      <c r="S13" s="16"/>
      <c r="T13" s="19"/>
      <c r="U13" s="17"/>
      <c r="V13" s="16"/>
      <c r="W13" s="19"/>
      <c r="X13" s="17"/>
    </row>
    <row r="14" spans="1:24" ht="15.6" customHeight="1" thickBot="1" x14ac:dyDescent="0.25">
      <c r="A14" s="29">
        <v>6</v>
      </c>
      <c r="B14" s="29" t="s">
        <v>29</v>
      </c>
      <c r="C14" s="15">
        <v>1</v>
      </c>
      <c r="D14" s="16"/>
      <c r="E14" s="19"/>
      <c r="F14" s="19"/>
      <c r="G14" s="17"/>
      <c r="H14" s="16"/>
      <c r="I14" s="19"/>
      <c r="J14" s="19"/>
      <c r="K14" s="6" t="e">
        <f t="shared" si="0"/>
        <v>#DIV/0!</v>
      </c>
      <c r="L14" s="16"/>
      <c r="M14" s="19"/>
      <c r="N14" s="19"/>
      <c r="O14" s="19"/>
      <c r="P14" s="19"/>
      <c r="Q14" s="18" t="e">
        <f t="shared" si="1"/>
        <v>#DIV/0!</v>
      </c>
      <c r="R14" s="17">
        <v>7</v>
      </c>
      <c r="S14" s="16"/>
      <c r="T14" s="19"/>
      <c r="U14" s="17"/>
      <c r="V14" s="16"/>
      <c r="W14" s="19"/>
      <c r="X14" s="17"/>
    </row>
    <row r="15" spans="1:24" ht="15.6" customHeight="1" thickBot="1" x14ac:dyDescent="0.25">
      <c r="A15" s="29">
        <v>7</v>
      </c>
      <c r="B15" s="29" t="s">
        <v>30</v>
      </c>
      <c r="C15" s="15">
        <v>1</v>
      </c>
      <c r="D15" s="16"/>
      <c r="E15" s="19"/>
      <c r="F15" s="19"/>
      <c r="G15" s="17"/>
      <c r="H15" s="16">
        <v>15</v>
      </c>
      <c r="I15" s="19">
        <v>2</v>
      </c>
      <c r="J15" s="19">
        <v>3</v>
      </c>
      <c r="K15" s="6">
        <f t="shared" si="0"/>
        <v>-6.6666666666666666E-2</v>
      </c>
      <c r="L15" s="16"/>
      <c r="M15" s="19"/>
      <c r="N15" s="19"/>
      <c r="O15" s="19"/>
      <c r="P15" s="19"/>
      <c r="Q15" s="18" t="e">
        <f t="shared" si="1"/>
        <v>#DIV/0!</v>
      </c>
      <c r="R15" s="17"/>
      <c r="S15" s="16"/>
      <c r="T15" s="19"/>
      <c r="U15" s="17"/>
      <c r="V15" s="16"/>
      <c r="W15" s="19"/>
      <c r="X15" s="17"/>
    </row>
    <row r="16" spans="1:24" ht="15.6" customHeight="1" thickBot="1" x14ac:dyDescent="0.25">
      <c r="A16" s="29">
        <v>8</v>
      </c>
      <c r="B16" s="29" t="s">
        <v>31</v>
      </c>
      <c r="C16" s="15">
        <v>1</v>
      </c>
      <c r="D16" s="16">
        <v>9</v>
      </c>
      <c r="E16" s="19">
        <v>4</v>
      </c>
      <c r="F16" s="19">
        <v>1</v>
      </c>
      <c r="G16" s="17">
        <v>6</v>
      </c>
      <c r="H16" s="16">
        <v>11</v>
      </c>
      <c r="I16" s="19">
        <v>3</v>
      </c>
      <c r="J16" s="19">
        <v>3</v>
      </c>
      <c r="K16" s="6">
        <f t="shared" si="0"/>
        <v>0</v>
      </c>
      <c r="L16" s="16">
        <v>10</v>
      </c>
      <c r="M16" s="19">
        <v>2</v>
      </c>
      <c r="N16" s="19">
        <v>3</v>
      </c>
      <c r="O16" s="19">
        <v>2</v>
      </c>
      <c r="P16" s="19">
        <v>3</v>
      </c>
      <c r="Q16" s="18">
        <f t="shared" si="1"/>
        <v>1.4</v>
      </c>
      <c r="R16" s="17">
        <v>7</v>
      </c>
      <c r="S16" s="16"/>
      <c r="T16" s="19"/>
      <c r="U16" s="17"/>
      <c r="V16" s="16"/>
      <c r="W16" s="19"/>
      <c r="X16" s="17"/>
    </row>
    <row r="17" spans="1:24" ht="15.6" customHeight="1" thickBot="1" x14ac:dyDescent="0.25">
      <c r="A17" s="29">
        <v>10</v>
      </c>
      <c r="B17" s="29" t="s">
        <v>32</v>
      </c>
      <c r="C17" s="15">
        <v>1</v>
      </c>
      <c r="D17" s="16">
        <v>5</v>
      </c>
      <c r="E17" s="19">
        <v>1</v>
      </c>
      <c r="F17" s="19"/>
      <c r="G17" s="17">
        <v>3</v>
      </c>
      <c r="H17" s="16">
        <v>6</v>
      </c>
      <c r="I17" s="19">
        <v>2</v>
      </c>
      <c r="J17" s="19">
        <v>2</v>
      </c>
      <c r="K17" s="6">
        <f t="shared" si="0"/>
        <v>0</v>
      </c>
      <c r="L17" s="16"/>
      <c r="M17" s="19"/>
      <c r="N17" s="19"/>
      <c r="O17" s="19"/>
      <c r="P17" s="19"/>
      <c r="Q17" s="18" t="e">
        <f t="shared" si="1"/>
        <v>#DIV/0!</v>
      </c>
      <c r="R17" s="17">
        <v>1</v>
      </c>
      <c r="S17" s="16"/>
      <c r="T17" s="19"/>
      <c r="U17" s="17"/>
      <c r="V17" s="16"/>
      <c r="W17" s="19"/>
      <c r="X17" s="17"/>
    </row>
    <row r="18" spans="1:24" ht="15.6" customHeight="1" thickBot="1" x14ac:dyDescent="0.25">
      <c r="A18" s="29">
        <v>12</v>
      </c>
      <c r="B18" s="29" t="s">
        <v>33</v>
      </c>
      <c r="C18" s="15">
        <v>1</v>
      </c>
      <c r="D18" s="16">
        <v>15</v>
      </c>
      <c r="E18" s="19">
        <v>2</v>
      </c>
      <c r="F18" s="19"/>
      <c r="G18" s="17">
        <v>12</v>
      </c>
      <c r="H18" s="16">
        <v>3</v>
      </c>
      <c r="I18" s="19">
        <v>1</v>
      </c>
      <c r="J18" s="19"/>
      <c r="K18" s="6">
        <f t="shared" si="0"/>
        <v>0.33333333333333331</v>
      </c>
      <c r="L18" s="16"/>
      <c r="M18" s="19"/>
      <c r="N18" s="19"/>
      <c r="O18" s="19"/>
      <c r="P18" s="19"/>
      <c r="Q18" s="18" t="e">
        <f t="shared" si="1"/>
        <v>#DIV/0!</v>
      </c>
      <c r="R18" s="17">
        <v>2</v>
      </c>
      <c r="S18" s="16"/>
      <c r="T18" s="19"/>
      <c r="U18" s="17"/>
      <c r="V18" s="16"/>
      <c r="W18" s="19"/>
      <c r="X18" s="17"/>
    </row>
    <row r="19" spans="1:24" ht="15.6" customHeight="1" thickBot="1" x14ac:dyDescent="0.25">
      <c r="A19" s="29">
        <v>13</v>
      </c>
      <c r="B19" s="29" t="s">
        <v>34</v>
      </c>
      <c r="C19" s="15">
        <v>1</v>
      </c>
      <c r="D19" s="16"/>
      <c r="E19" s="19"/>
      <c r="F19" s="19"/>
      <c r="G19" s="17"/>
      <c r="H19" s="16">
        <v>8</v>
      </c>
      <c r="I19" s="19">
        <v>6</v>
      </c>
      <c r="J19" s="19">
        <v>1</v>
      </c>
      <c r="K19" s="6">
        <f t="shared" si="0"/>
        <v>0.625</v>
      </c>
      <c r="L19" s="16"/>
      <c r="M19" s="19"/>
      <c r="N19" s="19"/>
      <c r="O19" s="19"/>
      <c r="P19" s="19"/>
      <c r="Q19" s="18" t="e">
        <f t="shared" si="1"/>
        <v>#DIV/0!</v>
      </c>
      <c r="R19" s="17"/>
      <c r="S19" s="16"/>
      <c r="T19" s="19"/>
      <c r="U19" s="17"/>
      <c r="V19" s="16"/>
      <c r="W19" s="19"/>
      <c r="X19" s="17"/>
    </row>
    <row r="20" spans="1:24" ht="15.6" customHeight="1" thickBot="1" x14ac:dyDescent="0.25">
      <c r="A20" s="29">
        <v>14</v>
      </c>
      <c r="B20" s="29" t="s">
        <v>35</v>
      </c>
      <c r="C20" s="15">
        <v>1</v>
      </c>
      <c r="D20" s="16"/>
      <c r="E20" s="19"/>
      <c r="F20" s="19"/>
      <c r="G20" s="17"/>
      <c r="H20" s="16">
        <v>3</v>
      </c>
      <c r="I20" s="19"/>
      <c r="J20" s="19">
        <v>1</v>
      </c>
      <c r="K20" s="6">
        <f t="shared" si="0"/>
        <v>-0.33333333333333331</v>
      </c>
      <c r="L20" s="16"/>
      <c r="M20" s="19"/>
      <c r="N20" s="19"/>
      <c r="O20" s="19"/>
      <c r="P20" s="19"/>
      <c r="Q20" s="18" t="e">
        <f t="shared" si="1"/>
        <v>#DIV/0!</v>
      </c>
      <c r="R20" s="17"/>
      <c r="S20" s="16"/>
      <c r="T20" s="19"/>
      <c r="U20" s="17"/>
      <c r="V20" s="16"/>
      <c r="W20" s="19"/>
      <c r="X20" s="17">
        <v>1</v>
      </c>
    </row>
    <row r="21" spans="1:24" ht="15.6" customHeight="1" thickBot="1" x14ac:dyDescent="0.25">
      <c r="A21" s="29"/>
      <c r="B21" s="29"/>
      <c r="C21" s="15"/>
      <c r="D21" s="16"/>
      <c r="E21" s="19"/>
      <c r="F21" s="19"/>
      <c r="G21" s="17"/>
      <c r="H21" s="16"/>
      <c r="I21" s="19"/>
      <c r="J21" s="19"/>
      <c r="K21" s="6" t="e">
        <f t="shared" si="0"/>
        <v>#DIV/0!</v>
      </c>
      <c r="L21" s="16"/>
      <c r="M21" s="19"/>
      <c r="N21" s="19"/>
      <c r="O21" s="19"/>
      <c r="P21" s="19"/>
      <c r="Q21" s="18" t="e">
        <f t="shared" si="1"/>
        <v>#DIV/0!</v>
      </c>
      <c r="R21" s="17"/>
      <c r="S21" s="16"/>
      <c r="T21" s="19"/>
      <c r="U21" s="17"/>
      <c r="V21" s="16"/>
      <c r="W21" s="19"/>
      <c r="X21" s="17"/>
    </row>
    <row r="22" spans="1:24" ht="15.6" customHeight="1" thickBot="1" x14ac:dyDescent="0.25">
      <c r="A22" s="29"/>
      <c r="B22" s="29"/>
      <c r="C22" s="15"/>
      <c r="D22" s="16"/>
      <c r="E22" s="19"/>
      <c r="F22" s="19"/>
      <c r="G22" s="17"/>
      <c r="H22" s="16"/>
      <c r="I22" s="19"/>
      <c r="J22" s="19"/>
      <c r="K22" s="6" t="e">
        <f t="shared" si="0"/>
        <v>#DIV/0!</v>
      </c>
      <c r="L22" s="16"/>
      <c r="M22" s="19"/>
      <c r="N22" s="19"/>
      <c r="O22" s="19"/>
      <c r="P22" s="19"/>
      <c r="Q22" s="18" t="e">
        <f t="shared" si="1"/>
        <v>#DIV/0!</v>
      </c>
      <c r="R22" s="17"/>
      <c r="S22" s="16"/>
      <c r="T22" s="19"/>
      <c r="U22" s="17"/>
      <c r="V22" s="16"/>
      <c r="W22" s="19"/>
      <c r="X22" s="17"/>
    </row>
    <row r="23" spans="1:24" ht="15.6" customHeight="1" thickBot="1" x14ac:dyDescent="0.25">
      <c r="A23" s="39"/>
      <c r="B23" s="12"/>
      <c r="C23" s="12"/>
      <c r="D23" s="5"/>
      <c r="E23" s="24"/>
      <c r="F23" s="24"/>
      <c r="G23" s="6"/>
      <c r="H23" s="5"/>
      <c r="I23" s="24"/>
      <c r="J23" s="24"/>
      <c r="K23" s="6" t="e">
        <f t="shared" si="0"/>
        <v>#DIV/0!</v>
      </c>
      <c r="L23" s="5"/>
      <c r="M23" s="24"/>
      <c r="N23" s="24"/>
      <c r="O23" s="24"/>
      <c r="P23" s="24"/>
      <c r="Q23" s="18" t="e">
        <f t="shared" si="1"/>
        <v>#DIV/0!</v>
      </c>
      <c r="R23" s="6"/>
      <c r="S23" s="5"/>
      <c r="T23" s="24"/>
      <c r="U23" s="6"/>
      <c r="V23" s="5"/>
      <c r="W23" s="24"/>
      <c r="X23" s="6"/>
    </row>
    <row r="24" spans="1:24" ht="15.6" customHeight="1" thickBot="1" x14ac:dyDescent="0.25">
      <c r="A24" s="60" t="s">
        <v>23</v>
      </c>
      <c r="B24" s="61"/>
      <c r="C24" s="62"/>
      <c r="D24" s="25">
        <f t="shared" ref="D24:J24" si="2">SUM(D11:D23)</f>
        <v>49</v>
      </c>
      <c r="E24" s="25">
        <f t="shared" si="2"/>
        <v>16</v>
      </c>
      <c r="F24" s="25">
        <f t="shared" si="2"/>
        <v>4</v>
      </c>
      <c r="G24" s="25">
        <f t="shared" si="2"/>
        <v>35</v>
      </c>
      <c r="H24" s="25">
        <f t="shared" si="2"/>
        <v>53</v>
      </c>
      <c r="I24" s="25">
        <f t="shared" si="2"/>
        <v>16</v>
      </c>
      <c r="J24" s="25">
        <f t="shared" si="2"/>
        <v>11</v>
      </c>
      <c r="K24" s="6">
        <f t="shared" si="0"/>
        <v>9.4339622641509441E-2</v>
      </c>
      <c r="L24" s="41">
        <f>SUM(L11:L23)</f>
        <v>20</v>
      </c>
      <c r="M24" s="41">
        <f>SUM(M11:M23)</f>
        <v>8</v>
      </c>
      <c r="N24" s="41">
        <f>SUM(N11:N23)</f>
        <v>5</v>
      </c>
      <c r="O24" s="41">
        <f>SUM(O11:O23)</f>
        <v>2</v>
      </c>
      <c r="P24" s="41">
        <f>SUM(P11:P23)</f>
        <v>5</v>
      </c>
      <c r="Q24" s="18">
        <f t="shared" si="1"/>
        <v>1.8</v>
      </c>
      <c r="R24" s="42">
        <f>SUM(R11:R23)</f>
        <v>35</v>
      </c>
      <c r="S24" s="42">
        <f t="shared" ref="S24:X24" si="3">SUM(S11:S23)</f>
        <v>48</v>
      </c>
      <c r="T24" s="42">
        <f t="shared" si="3"/>
        <v>14</v>
      </c>
      <c r="U24" s="42">
        <f t="shared" si="3"/>
        <v>1</v>
      </c>
      <c r="V24" s="42">
        <f t="shared" si="3"/>
        <v>0</v>
      </c>
      <c r="W24" s="42">
        <f t="shared" si="3"/>
        <v>0</v>
      </c>
      <c r="X24" s="42">
        <f t="shared" si="3"/>
        <v>1</v>
      </c>
    </row>
    <row r="25" spans="1:24" ht="13.5" thickBot="1" x14ac:dyDescent="0.25"/>
    <row r="26" spans="1:24" ht="21" customHeight="1" thickBot="1" x14ac:dyDescent="0.25">
      <c r="B26" s="72" t="s">
        <v>19</v>
      </c>
      <c r="C26" s="73"/>
      <c r="D26" s="73"/>
      <c r="E26" s="74">
        <v>1</v>
      </c>
      <c r="F26" s="74"/>
      <c r="G26" s="74"/>
      <c r="H26" s="74">
        <v>2</v>
      </c>
      <c r="I26" s="74"/>
      <c r="J26" s="74"/>
      <c r="K26" s="74">
        <v>3</v>
      </c>
      <c r="L26" s="74"/>
      <c r="M26" s="74"/>
    </row>
    <row r="27" spans="1:24" ht="21" customHeight="1" thickBot="1" x14ac:dyDescent="0.25">
      <c r="B27" s="73" t="s">
        <v>24</v>
      </c>
      <c r="C27" s="73"/>
      <c r="D27" s="73"/>
      <c r="E27" s="73">
        <v>25</v>
      </c>
      <c r="F27" s="73"/>
      <c r="G27" s="73"/>
      <c r="H27" s="73">
        <v>25</v>
      </c>
      <c r="I27" s="73"/>
      <c r="J27" s="73"/>
      <c r="K27" s="73"/>
      <c r="L27" s="73"/>
      <c r="M27" s="73"/>
    </row>
    <row r="28" spans="1:24" ht="20.45" customHeight="1" thickBot="1" x14ac:dyDescent="0.25">
      <c r="B28" s="73" t="s">
        <v>75</v>
      </c>
      <c r="C28" s="73"/>
      <c r="D28" s="73"/>
      <c r="E28" s="73">
        <v>8</v>
      </c>
      <c r="F28" s="73"/>
      <c r="G28" s="73"/>
      <c r="H28" s="73">
        <v>17</v>
      </c>
      <c r="I28" s="73"/>
      <c r="J28" s="73"/>
      <c r="K28" s="73"/>
      <c r="L28" s="73"/>
      <c r="M28" s="73"/>
    </row>
    <row r="29" spans="1:24" ht="13.5" thickBot="1" x14ac:dyDescent="0.25"/>
    <row r="30" spans="1:24" x14ac:dyDescent="0.2">
      <c r="B30" s="57" t="s">
        <v>20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pans="1:24" ht="13.5" thickBot="1" x14ac:dyDescent="0.25">
      <c r="B31" s="50" t="s">
        <v>21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</row>
  </sheetData>
  <mergeCells count="24">
    <mergeCell ref="K26:M26"/>
    <mergeCell ref="B26:D26"/>
    <mergeCell ref="H28:J28"/>
    <mergeCell ref="K28:M28"/>
    <mergeCell ref="B27:D27"/>
    <mergeCell ref="E27:G27"/>
    <mergeCell ref="H27:J27"/>
    <mergeCell ref="K27:M27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</mergeCells>
  <phoneticPr fontId="1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Season Totals</vt:lpstr>
      <vt:lpstr>HF</vt:lpstr>
      <vt:lpstr>TF North</vt:lpstr>
      <vt:lpstr>Shepard</vt:lpstr>
      <vt:lpstr>Oregon Invite</vt:lpstr>
      <vt:lpstr>Eisenhowser</vt:lpstr>
      <vt:lpstr>Reavis</vt:lpstr>
      <vt:lpstr>Oak Forest</vt:lpstr>
      <vt:lpstr>Hillcrest</vt:lpstr>
      <vt:lpstr>Bremen</vt:lpstr>
      <vt:lpstr>Reed Custer Invite</vt:lpstr>
      <vt:lpstr>Lemont</vt:lpstr>
      <vt:lpstr>TF South</vt:lpstr>
      <vt:lpstr>Tinley Invite</vt:lpstr>
      <vt:lpstr>Argo</vt:lpstr>
      <vt:lpstr>LWC Invite</vt:lpstr>
      <vt:lpstr>Oak Lawn</vt:lpstr>
      <vt:lpstr>Richards</vt:lpstr>
      <vt:lpstr>Evergreen Park</vt:lpstr>
      <vt:lpstr>Lockport</vt:lpstr>
      <vt:lpstr>REGIONALS - Simeon</vt:lpstr>
      <vt:lpstr>REGIONALS - Lindblom</vt:lpstr>
      <vt:lpstr>SECTIONALS - Chicago Ag</vt:lpstr>
      <vt:lpstr>SECTIONALS - St. Laurence</vt:lpstr>
      <vt:lpstr>SUPER SECTIONALS - Normal Uhigh</vt:lpstr>
    </vt:vector>
  </TitlesOfParts>
  <Company>University of Illinois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Rucinski</dc:creator>
  <cp:lastModifiedBy>owner</cp:lastModifiedBy>
  <cp:lastPrinted>2017-11-02T18:35:09Z</cp:lastPrinted>
  <dcterms:created xsi:type="dcterms:W3CDTF">2009-08-10T01:28:12Z</dcterms:created>
  <dcterms:modified xsi:type="dcterms:W3CDTF">2017-11-04T23:13:14Z</dcterms:modified>
</cp:coreProperties>
</file>